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52" windowHeight="11055" tabRatio="211"/>
  </bookViews>
  <sheets>
    <sheet name="Sheet1" sheetId="1" r:id="rId1"/>
    <sheet name="Sheet2" sheetId="2" r:id="rId2"/>
  </sheets>
  <definedNames>
    <definedName name="_xlnm._FilterDatabase" localSheetId="0" hidden="1">Sheet1!$A$4:$R$136</definedName>
    <definedName name="_xlnm.Print_Area" localSheetId="0">Sheet1!$A$1:$R$136</definedName>
    <definedName name="_xlnm.Print_Titles" localSheetId="0">Sheet1!$4:$4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<sst xmlns="http://schemas.openxmlformats.org/spreadsheetml/2006/main" count="2003" uniqueCount="559">
  <si>
    <t>贵州省2024年第二批向社会资本推介项目清单</t>
  </si>
  <si>
    <t>序号</t>
  </si>
  <si>
    <t>项目名称</t>
  </si>
  <si>
    <t>项目类别</t>
  </si>
  <si>
    <t>建设地点</t>
  </si>
  <si>
    <t>主要建设内容及规模</t>
  </si>
  <si>
    <t>总投资
（万元）</t>
  </si>
  <si>
    <t>项目资本金</t>
  </si>
  <si>
    <t>所属行业</t>
  </si>
  <si>
    <t>项目性质</t>
  </si>
  <si>
    <t>项目单位</t>
  </si>
  <si>
    <t>推介时的项目法人性质</t>
  </si>
  <si>
    <t>拟引入民间
资本方式</t>
  </si>
  <si>
    <t>项目回报机制</t>
  </si>
  <si>
    <t>项目进展</t>
  </si>
  <si>
    <t>用地预审</t>
  </si>
  <si>
    <t>环境评价</t>
  </si>
  <si>
    <t>政府支持
方式
（20）</t>
  </si>
  <si>
    <t>是否可以公开（填是或否）</t>
  </si>
  <si>
    <t>花溪区石板片区城中村改造项目</t>
  </si>
  <si>
    <t>重大工程和补短板项目</t>
  </si>
  <si>
    <t>花溪区</t>
  </si>
  <si>
    <t>总用地面积约1477.88亩，净用地面积1092.06亩（其中安置区101.17亩，开发区990.89亩），改造户数948户，改造农房面积约26.55万㎡，计划建设安置房1549套，计容建筑面积约19.14万㎡。</t>
  </si>
  <si>
    <t>房地产业</t>
  </si>
  <si>
    <t>备案</t>
  </si>
  <si>
    <t>贵阳花溪城中村改造建设开发有限公司</t>
  </si>
  <si>
    <t>国企</t>
  </si>
  <si>
    <t>其他
（贷款或融资）</t>
  </si>
  <si>
    <t>其他（运营收益）</t>
  </si>
  <si>
    <t>前期工作</t>
  </si>
  <si>
    <t>正在办理</t>
  </si>
  <si>
    <t>/</t>
  </si>
  <si>
    <t>是</t>
  </si>
  <si>
    <t>花溪区赵家山区域城中村改造项目</t>
  </si>
  <si>
    <t>总用地面积约862.09亩，净用地面积731.11亩（其中安置区98.20亩，开发区632.91亩），涉及改造户数1588户，改造农房面积约44.49万㎡，计划建设安置房2000套，计容建筑面积约22.91万㎡。</t>
  </si>
  <si>
    <t>花溪区玉带河片区城中村改造项目</t>
  </si>
  <si>
    <t>项目总用地面积约378亩，净用地面积约303亩（其中安置区73亩，可开发区230亩）。改造户数713户，改造面积约14.98万方。计划建设安置房832套，计容建筑面积8.74万m²。</t>
  </si>
  <si>
    <t>花溪区思杨路北侧城中村改造项目</t>
  </si>
  <si>
    <t>项目总用地面积约947亩，净用地面积约739亩（其中可发开发区653亩，安置房86亩）。改造户数1021户，改造面积约28.6万方，计划建设安置房1300套，计容建筑面积约14.3万㎡。</t>
  </si>
  <si>
    <t>花溪区新关口寨城中村改造项目</t>
  </si>
  <si>
    <t>总用地面积约245亩，净用地面积204亩（其中安置区36亩，开发区168亩），涉及改造户数472户，改造农房面积约10.57万㎡，计划建设安置房550套，计容建筑面积约6.94万㎡。</t>
  </si>
  <si>
    <t>花溪区杨家山片区城中村改造项目</t>
  </si>
  <si>
    <t>总用地面积约1302.31亩，净用地面积525亩（其中安置区85.89亩，开发区439.52亩），涉及改造户数1332户，改造农房面积约31.97万㎡。计划建设安置房1555套，计容建筑面积约16.78万㎡。</t>
  </si>
  <si>
    <t>贵阳市花溪区思雅污水处理厂</t>
  </si>
  <si>
    <t>项目建筑面积约1.6万平方米，配套修建进水管道、尾水管道等，污水处理厂日均污水处理规模4万吨/天，建成后主要处理花溪区思雅片区范围内生活污水。</t>
  </si>
  <si>
    <t>生态环保</t>
  </si>
  <si>
    <t>贵阳花溪城南水环境有限公司</t>
  </si>
  <si>
    <t>纯市场化经营</t>
  </si>
  <si>
    <t>花溪公园配套服务（乡贤里）项目</t>
  </si>
  <si>
    <t>项目主要建设内容为恢复花溪公园原清晖楼、借花草堂、乡贤祠等人文、历史建筑，并配套建设花溪公园游客服务中心、公共厕所、医疗救助站、管理办公用房、广播室、监控室等旅游配套设施。</t>
  </si>
  <si>
    <t>公共设施管理业</t>
  </si>
  <si>
    <t>贵阳旅游文化投资开发经营有限公司</t>
  </si>
  <si>
    <t>在建</t>
  </si>
  <si>
    <t>乌当区东风镇停车场及配套设施建设项目</t>
  </si>
  <si>
    <t>乌当区</t>
  </si>
  <si>
    <t>项目净用地面积为14698.57平方米，规划总建筑面积为26659.57平方米，其中计容建筑面积为5589.23平方米，不计容建筑面积为21070.34平方米（规划设计606个停车位，其中市内停车位528个，室外停车位78个）。</t>
  </si>
  <si>
    <t>交通运输</t>
  </si>
  <si>
    <t>贵阳乌当五福城市更新发展有限公司</t>
  </si>
  <si>
    <t>民企</t>
  </si>
  <si>
    <t>其他
（合作运营）</t>
  </si>
  <si>
    <t>投资补助</t>
  </si>
  <si>
    <t>乌当区东部城区农产品大型集散中心建设项目</t>
  </si>
  <si>
    <t>拟建设为东部城区农超中心，用地面积约68200㎡；项目主要建设内容为：供销农超中心土建工程、装饰装修工程（含冷链项目装修工程）、水电安装工程、消防及暖通工程、设备购置及室外配套相关等工程。</t>
  </si>
  <si>
    <t>装卸搬运和仓储业</t>
  </si>
  <si>
    <t>贵阳乌当产投发展有限公司</t>
  </si>
  <si>
    <t>白云区全民健身体育中心建设项目</t>
  </si>
  <si>
    <t>白云区</t>
  </si>
  <si>
    <t>建筑规模约20000㎡，主要建设内容为篮球场、羽毛球场、乒乓球场，室外道路，室内装修工程、室外综合管网、景观绿化、室外照明系统等附属设施。</t>
  </si>
  <si>
    <t>社会事业</t>
  </si>
  <si>
    <t>贵阳白云城市运营维护投资有限公司</t>
  </si>
  <si>
    <t>其他
（股权投资）</t>
  </si>
  <si>
    <t>金融北城城中村改造项目（一期）</t>
  </si>
  <si>
    <t>项目涉及改造500户，约1000人。改造方式为拆除重建，采用异地安置方式改造。改造范围总用地面积约412.88亩（集体土地319.88亩，国有土地93亩）</t>
  </si>
  <si>
    <t>贵阳市白云城市建设投资集团公司</t>
  </si>
  <si>
    <t>民营资本控股或民营资本参股</t>
  </si>
  <si>
    <t>白云区美馨苑安置楼建设项目</t>
  </si>
  <si>
    <t>总建面约29万㎡，新建安置用房、小区道路、停车场、绿化及其他配套设施等。</t>
  </si>
  <si>
    <t>贵阳白云实业发展（集团）有限公司</t>
  </si>
  <si>
    <t>民营资本参股</t>
  </si>
  <si>
    <t>白云区云歆苑保障性住房项目</t>
  </si>
  <si>
    <t>规划总建筑面积约296000㎡，规划总计容面积约250000㎡，规划不计容面积约46000㎡，规划总户数2320 户，规划总停车位 1540 个，配建充电桩231个，建设内容为保障性住房套设施等。</t>
  </si>
  <si>
    <t>贵阳白云达创房屋运营管理有限公司</t>
  </si>
  <si>
    <t>其他
（股权融资）</t>
  </si>
  <si>
    <t>白云区鸡场棚户区城中村改造东片区（铝兴南路二三期）安置点项目</t>
  </si>
  <si>
    <t>项目总建筑面积225932㎡，其中二期144677.43㎡；三期81254.59㎡，共计安置户数1695户（一期安置1173户、二期522户）。</t>
  </si>
  <si>
    <t>贵阳白云城市发展控股集团有限公司</t>
  </si>
  <si>
    <t>贵州宇航职业技能技术学校建设项目</t>
  </si>
  <si>
    <t>项目用地面积130亩，总建筑67517.79 平方米。主要建设内容为新建教学实训楼、宿舍、图书阅览室、心理咨询室、教研室、行政用房、食堂、风雨操场、停车位及其他附属用房等。</t>
  </si>
  <si>
    <t>贵州宇嘉教育咨询有限公司</t>
  </si>
  <si>
    <t>已办结</t>
  </si>
  <si>
    <t>白云区鸡场棚户区城中村改造东片区（鸡场村一期）安置房建设项目</t>
  </si>
  <si>
    <t>安置房假设共5栋，地下2层，地上1#楼25层、2#楼27层、3#楼27层、4#楼25层、5#楼31层，总户数643户，安置户型面积分别为63.63㎡、94.4㎡、94.54㎡、94.55㎡、94.91㎡五个户型。容积率3.5，绿化率35%、建筑密度24%，总停车位795个。</t>
  </si>
  <si>
    <t>白云区共大片区棚户区城中村改造新世界安置点一期建设项目</t>
  </si>
  <si>
    <t>涉及农房拆迁户数共600户，农房拆迁面积共81743.37㎡。本项目安置房地块总用地面积39149.34㎡（约58.72亩），总建筑面积95274.37㎡（其中含安置房71863.37㎡、公共配套用房980.00㎡。</t>
  </si>
  <si>
    <t>贵州清镇侏罗纪恐龙文化科普特色小镇建设项目</t>
  </si>
  <si>
    <t>清镇市</t>
  </si>
  <si>
    <t>总建筑面积为26万㎡，主要建设游客中心，神秘河谷、顽辉陨石城、奇幻城堡和冰封谷等旅游设施及古生物博物馆、文化街、美食街、酒吧街、大学生创意创业中心、商务酒店、温泉度假村、主题酒店、民族演艺中心、双创中心等。项目还原侏罗纪恐龙场景，科普研学于一体。</t>
  </si>
  <si>
    <t>贵州清镇中润盛业文化旅游产业发展有限公司</t>
  </si>
  <si>
    <t>息烽县平急两用仓储配送中心建设项目</t>
  </si>
  <si>
    <t>息烽县</t>
  </si>
  <si>
    <t>城乡物流集中配送中心 19999.28㎡、仓储中心9777.68㎡、应急指挥调度中心4252.10㎡、设备用房423.40㎡、门卫室18㎡及配套附属设施等，并购置配套设备。</t>
  </si>
  <si>
    <t>贵州驰城物流运输有限公司</t>
  </si>
  <si>
    <t>息烽县北门大酒店提质改造工程</t>
  </si>
  <si>
    <t>酒店及其附属用房面积为27274.1㎡，共25+1层。 -1层为地下车库，共计140个停车位；1F层为酒店大堂与自助餐厅；2F-3F层为宴会厅包房（有1个容纳26人的包间，4个容纳16人的包间，10个容纳10人的包间，共8个包间）和一间295㎡的特殊餐厅；附属用房的3F至4F层为大宴会厅，面积485㎡，层高8.8m,可容纳290座；酒店3#楼4F-8F层为商业用房；9F-24F层为酒店客房（酒店客房共有191间，其中标准客房181间，套房10间）；25F层为行政会议室。</t>
  </si>
  <si>
    <t>住宿和餐饮业-住宿业</t>
  </si>
  <si>
    <t>息烽县城投房地产开发有限公司</t>
  </si>
  <si>
    <t>华阳小学集团学校观湖分校</t>
  </si>
  <si>
    <t>经开区</t>
  </si>
  <si>
    <t>总建筑面积约1.3万平方米，主要建设包含教学楼、配套、地下车库等。</t>
  </si>
  <si>
    <t>贵阳景骐房地产开发有限公司</t>
  </si>
  <si>
    <t>其他
（债权融资）</t>
  </si>
  <si>
    <t>六盘水市钟山区关门山水库、罗家沟水库、盐井沟水库水网连通工程</t>
  </si>
  <si>
    <t>钟山区</t>
  </si>
  <si>
    <t>新建供水管道 41.8km，其中工业供水管道 7.7km，生活饮用水管道 34.1km，新建减压池两座。工程总供水规模22823m³/d，其中工业供水设计规模为15770m³/d，集镇及周边村庄供水设计规模为 7053m³/d，</t>
  </si>
  <si>
    <t>水利</t>
  </si>
  <si>
    <t>审批</t>
  </si>
  <si>
    <t>六盘水市钟山水务投资有限责任公司</t>
  </si>
  <si>
    <t>民营资本控股</t>
  </si>
  <si>
    <t>资源综合开发利用</t>
  </si>
  <si>
    <t>无需办理</t>
  </si>
  <si>
    <t>六盘水市钟山区托育综合服务中心建设项目</t>
  </si>
  <si>
    <t>新征用地 4000 ㎡，新建托幼中心一幢，总建筑面积12098.10 ㎡。室外附属：场地硬化、道路、围墙、挡墙、绿化，室外综合管网及边坡支护等</t>
  </si>
  <si>
    <t>贵州钟城医疗投资有限公司</t>
  </si>
  <si>
    <t>直接投资</t>
  </si>
  <si>
    <t>钟山区工业固废综合利用建设项目</t>
  </si>
  <si>
    <t>本项目占地面积80056.86㎡。项目总建筑面积71865.00㎡，主要建设内容包括：生产车间、原辅料库房、成品库房、研发中心、职工宿舍楼（含食堂）、锅炉房、供配电站、水泵房、门卫室等。</t>
  </si>
  <si>
    <t>六盘水市钟山区国盛实业有限公司</t>
  </si>
  <si>
    <t>贷款贴息</t>
  </si>
  <si>
    <t>钟山区视频数智融合系统建设项目</t>
  </si>
  <si>
    <t>更新1900个社会监控视频设备、更新维护天网前端摄像机6454个、增设钟山区社会单位43000个前段摄像设备。</t>
  </si>
  <si>
    <t>信息传输、软件和信息技术服务业-软件和信息技术服务业</t>
  </si>
  <si>
    <t>贵州钟宏城乡产业发展有限公司</t>
  </si>
  <si>
    <t>委托运营</t>
  </si>
  <si>
    <t>六盘水市农产品综合物流园建设项目二期</t>
  </si>
  <si>
    <t>总建筑面积92833.04㎡，其中冷库面积16831.14平方米。共分为四个地块。一号地块总建筑面积1078.34㎡，包含业务用房及门卫；二号地块建筑面积56285.73㎡；三号地块为蓄车场，含有门卫一个；四号地块建筑面积35453.97㎡。绿地面积36253㎡，道路面积53429㎡，停车位631个。</t>
  </si>
  <si>
    <t>仓储物流</t>
  </si>
  <si>
    <t>已获得环评批复</t>
  </si>
  <si>
    <t>西秀区生活垃圾分类资源化利用无害化处理工程</t>
  </si>
  <si>
    <t>西秀区</t>
  </si>
  <si>
    <t>生活垃圾转运处理600吨/天，生活垃圾分拣120吨/天，其中西秀区中心城区建设1座垃圾分拣转运中心及配套设施；配套购置分类收集容器(不锈钢材质,塑料材质)32082个；垃圾分类收集运输车100辆；垃圾分类收集点配套设备4700套；垃圾分选转运站建筑物及构筑物设备。</t>
  </si>
  <si>
    <t>安顺市洁城垃圾无害化处理有限公司</t>
  </si>
  <si>
    <t>代建</t>
  </si>
  <si>
    <t>正在办理前期手续</t>
  </si>
  <si>
    <t>用字第520400202300018号</t>
  </si>
  <si>
    <t>安环表批复〔2023〕139号</t>
  </si>
  <si>
    <t>安顺市平坝区智慧屯堡康养旅游建设项目</t>
  </si>
  <si>
    <t>平坝区</t>
  </si>
  <si>
    <t>建筑总面积73871.42平方米,其中建设屯堡文化融合发展体验园占地30.00亩，建筑面积42774.00平方米；智慧屯堡康养园占地41.70亩，建筑面积10600.00平方米；屯堡婚庆基地拍摄中心占地31.20亩，建筑面积2500.00平方米；大明屯堡军帐宴体验区占地22.05亩，建筑面积5402.50平方米；屯堡文创产业园占地39.00亩，建筑面积51090.92平方米；屯堡农耕文化园占地162.15亩；露营基地园区占地22.80亩，室外设施项目建设占地27.47亩。</t>
  </si>
  <si>
    <t>贵州省安顺市红椤香居民宿管理有限公司</t>
  </si>
  <si>
    <t>其他（合资合作）</t>
  </si>
  <si>
    <t>暂无</t>
  </si>
  <si>
    <t>其他</t>
  </si>
  <si>
    <t>紫云非遗文化展陈馆项目</t>
  </si>
  <si>
    <t>紫云县</t>
  </si>
  <si>
    <r>
      <rPr>
        <sz val="10"/>
        <rFont val="宋体"/>
        <charset val="134"/>
        <scheme val="minor"/>
      </rPr>
      <t>展览馆建筑面积</t>
    </r>
    <r>
      <rPr>
        <sz val="10"/>
        <rFont val="宋体"/>
        <charset val="134"/>
        <scheme val="minor"/>
      </rPr>
      <t>2000</t>
    </r>
    <r>
      <rPr>
        <sz val="10"/>
        <rFont val="宋体"/>
        <charset val="134"/>
        <scheme val="minor"/>
      </rPr>
      <t>平方米，剧场</t>
    </r>
    <r>
      <rPr>
        <sz val="10"/>
        <rFont val="宋体"/>
        <charset val="134"/>
        <scheme val="minor"/>
      </rPr>
      <t>1000</t>
    </r>
    <r>
      <rPr>
        <sz val="10"/>
        <rFont val="宋体"/>
        <charset val="134"/>
        <scheme val="minor"/>
      </rPr>
      <t>平方米，培训教室</t>
    </r>
    <r>
      <rPr>
        <sz val="10"/>
        <rFont val="宋体"/>
        <charset val="134"/>
        <scheme val="minor"/>
      </rPr>
      <t>600</t>
    </r>
    <r>
      <rPr>
        <sz val="10"/>
        <rFont val="宋体"/>
        <charset val="134"/>
        <scheme val="minor"/>
      </rPr>
      <t>平方米，机房</t>
    </r>
    <r>
      <rPr>
        <sz val="10"/>
        <rFont val="宋体"/>
        <charset val="134"/>
        <scheme val="minor"/>
      </rPr>
      <t>200</t>
    </r>
    <r>
      <rPr>
        <sz val="10"/>
        <rFont val="宋体"/>
        <charset val="134"/>
        <scheme val="minor"/>
      </rPr>
      <t>平方米，其他配套设备</t>
    </r>
    <r>
      <rPr>
        <sz val="10"/>
        <rFont val="宋体"/>
        <charset val="134"/>
        <scheme val="minor"/>
      </rPr>
      <t>200</t>
    </r>
    <r>
      <rPr>
        <sz val="10"/>
        <rFont val="宋体"/>
        <charset val="134"/>
        <scheme val="minor"/>
      </rPr>
      <t>平方米。</t>
    </r>
  </si>
  <si>
    <r>
      <rPr>
        <sz val="10"/>
        <rFont val="宋体"/>
        <charset val="134"/>
        <scheme val="minor"/>
      </rPr>
      <t>紫云自治县</t>
    </r>
    <r>
      <rPr>
        <sz val="10"/>
        <rFont val="宋体"/>
        <charset val="134"/>
        <scheme val="minor"/>
      </rPr>
      <t xml:space="preserve">
</t>
    </r>
    <r>
      <rPr>
        <sz val="10"/>
        <rFont val="宋体"/>
        <charset val="134"/>
        <scheme val="minor"/>
      </rPr>
      <t>文体广电旅</t>
    </r>
    <r>
      <rPr>
        <sz val="10"/>
        <rFont val="宋体"/>
        <charset val="134"/>
        <scheme val="minor"/>
      </rPr>
      <t xml:space="preserve">
</t>
    </r>
    <r>
      <rPr>
        <sz val="10"/>
        <rFont val="宋体"/>
        <charset val="134"/>
        <scheme val="minor"/>
      </rPr>
      <t>游局</t>
    </r>
  </si>
  <si>
    <t>事业单位</t>
  </si>
  <si>
    <r>
      <rPr>
        <sz val="10"/>
        <rFont val="宋体"/>
        <charset val="134"/>
        <scheme val="minor"/>
      </rPr>
      <t>民营资本</t>
    </r>
    <r>
      <rPr>
        <sz val="10"/>
        <rFont val="宋体"/>
        <charset val="134"/>
        <scheme val="minor"/>
      </rPr>
      <t xml:space="preserve">
100%</t>
    </r>
    <r>
      <rPr>
        <sz val="10"/>
        <rFont val="宋体"/>
        <charset val="134"/>
        <scheme val="minor"/>
      </rPr>
      <t>持股</t>
    </r>
  </si>
  <si>
    <t>办理中</t>
  </si>
  <si>
    <r>
      <rPr>
        <sz val="10"/>
        <rFont val="宋体"/>
        <charset val="134"/>
        <scheme val="minor"/>
      </rPr>
      <t>享受招商政策</t>
    </r>
    <r>
      <rPr>
        <sz val="10"/>
        <rFont val="宋体"/>
        <charset val="134"/>
        <scheme val="minor"/>
      </rPr>
      <t xml:space="preserve">
</t>
    </r>
    <r>
      <rPr>
        <sz val="10"/>
        <rFont val="宋体"/>
        <charset val="134"/>
        <scheme val="minor"/>
      </rPr>
      <t>优惠扶持</t>
    </r>
  </si>
  <si>
    <t>紫云县城区餐厨垃圾无害化处置及循环利用中心建设项目</t>
  </si>
  <si>
    <r>
      <rPr>
        <sz val="10"/>
        <rFont val="宋体"/>
        <charset val="134"/>
        <scheme val="minor"/>
      </rPr>
      <t>拟建占</t>
    </r>
    <r>
      <rPr>
        <sz val="10"/>
        <rFont val="宋体"/>
        <charset val="134"/>
        <scheme val="minor"/>
      </rPr>
      <t>14</t>
    </r>
    <r>
      <rPr>
        <sz val="10"/>
        <rFont val="宋体"/>
        <charset val="134"/>
        <scheme val="minor"/>
      </rPr>
      <t>亩，日处理餐厨垃圾</t>
    </r>
    <r>
      <rPr>
        <sz val="10"/>
        <rFont val="宋体"/>
        <charset val="134"/>
        <scheme val="minor"/>
      </rPr>
      <t>30</t>
    </r>
    <r>
      <rPr>
        <sz val="10"/>
        <rFont val="宋体"/>
        <charset val="134"/>
        <scheme val="minor"/>
      </rPr>
      <t>吨，建筑占地面</t>
    </r>
    <r>
      <rPr>
        <sz val="10"/>
        <rFont val="宋体"/>
        <charset val="134"/>
        <scheme val="minor"/>
      </rPr>
      <t>4</t>
    </r>
    <r>
      <rPr>
        <sz val="10"/>
        <rFont val="宋体"/>
        <charset val="134"/>
        <scheme val="minor"/>
      </rPr>
      <t>亩，餐厨垃圾处理生产线设施设备，采购餐厨垃圾运输车辆</t>
    </r>
    <r>
      <rPr>
        <sz val="10"/>
        <rFont val="宋体"/>
        <charset val="134"/>
        <scheme val="minor"/>
      </rPr>
      <t>3</t>
    </r>
    <r>
      <rPr>
        <sz val="10"/>
        <rFont val="宋体"/>
        <charset val="134"/>
        <scheme val="minor"/>
      </rPr>
      <t>辆，餐厨垃圾收集桶</t>
    </r>
    <r>
      <rPr>
        <sz val="10"/>
        <rFont val="宋体"/>
        <charset val="134"/>
        <scheme val="minor"/>
      </rPr>
      <t>1000</t>
    </r>
    <r>
      <rPr>
        <sz val="10"/>
        <rFont val="宋体"/>
        <charset val="134"/>
        <scheme val="minor"/>
      </rPr>
      <t>个。</t>
    </r>
  </si>
  <si>
    <t>紫云自治县城市管理局</t>
  </si>
  <si>
    <t>政府机关</t>
  </si>
  <si>
    <t>特许经营</t>
  </si>
  <si>
    <t>特许经营权授予</t>
  </si>
  <si>
    <t>紫云自治县建筑垃圾综合利用建设项目</t>
  </si>
  <si>
    <r>
      <rPr>
        <sz val="10"/>
        <rFont val="宋体"/>
        <charset val="134"/>
        <scheme val="minor"/>
      </rPr>
      <t>拟建日处理</t>
    </r>
    <r>
      <rPr>
        <sz val="10"/>
        <rFont val="宋体"/>
        <charset val="134"/>
        <scheme val="minor"/>
      </rPr>
      <t>30</t>
    </r>
    <r>
      <rPr>
        <sz val="10"/>
        <rFont val="宋体"/>
        <charset val="134"/>
        <scheme val="minor"/>
      </rPr>
      <t>吨建筑垃圾消纳场，占地面积</t>
    </r>
    <r>
      <rPr>
        <sz val="10"/>
        <rFont val="宋体"/>
        <charset val="134"/>
        <scheme val="minor"/>
      </rPr>
      <t>60</t>
    </r>
    <r>
      <rPr>
        <sz val="10"/>
        <rFont val="宋体"/>
        <charset val="134"/>
        <scheme val="minor"/>
      </rPr>
      <t>亩，新建建筑垃圾综合利用处理厂一座，新建利废多孔烧结砖生产线和装配式建筑构件生产线各一条从建筑拆除、运输、现场破碎、加工分选、骨料制作、再生材料应用的建筑垃圾资源化全闭环模式。</t>
    </r>
  </si>
  <si>
    <t>大方县普惠养老托育服务中心建设项目</t>
  </si>
  <si>
    <t>大方县</t>
  </si>
  <si>
    <t>项目规划用地29541.11平方米，总建筑面积55310.78平方米，其中地上建筑面积36920.70平方米，地下建筑面积17950.08 平方米，不计容建筑面积440.00平方米。建设内容包括养老服务中心、体检中心、月子中心、生活服务中心及接待服务中心。</t>
  </si>
  <si>
    <t>大方县万瑞医疗服务有限公司</t>
  </si>
  <si>
    <t>民营资本控股、委托运营、代建</t>
  </si>
  <si>
    <t>土地已摘牌</t>
  </si>
  <si>
    <t>资本金注入</t>
  </si>
  <si>
    <t>金沙县粮食应急保障中心（一期）建设项目</t>
  </si>
  <si>
    <t>金沙县</t>
  </si>
  <si>
    <t xml:space="preserve">建设2.5万吨现代粮食储备仓1个，2000吨低温应急粮食成品库1个，1200吨应急成品油储备罐1套；配套粮食加工流水作业线3条，油料加工流水作业线2条；建设产品质量检测室2个，废弃物临时存放室1个，办公用房1套，蓄水池1000立方米；配套供电设施、输水管网1套。各类建筑物累计建筑面积20000平方米。 </t>
  </si>
  <si>
    <t>制造业—农副食品加工业</t>
  </si>
  <si>
    <t>贵州盛展农业有限公司</t>
  </si>
  <si>
    <t>已取得</t>
  </si>
  <si>
    <t>已出具不涉及的说明</t>
  </si>
  <si>
    <t>玉屏宏森工贸公司年产20万吨高碳铬铁生产线项目</t>
  </si>
  <si>
    <t>玉屏县</t>
  </si>
  <si>
    <t xml:space="preserve">该项目占地约150亩,建设两台2×40500KVA矿热炉生产线、仓储车间、原料车间、成品库车间、烧结系统、循环蓄水池、办公楼一栋、宿舍楼一栋及厂区绿化,年产能20万吨高碳铬
铁。
</t>
  </si>
  <si>
    <t>制造业-铁合金冶炼</t>
  </si>
  <si>
    <t>贵州玉屏有色冶金集团宏森工贸有限公司</t>
  </si>
  <si>
    <t>民营资本100%持股</t>
  </si>
  <si>
    <t>贵州玉屏经济开发区工业污水处理系统建设工程（田坪片区）</t>
  </si>
  <si>
    <t>田坪新型建材产业园新建工业污水处理厂1座，处理规模为500t/d，一期实施规模100t/d；配套污水管网14178m。</t>
  </si>
  <si>
    <t>玉屏永昇国有资产投资管理有限公司</t>
  </si>
  <si>
    <t>用字第，
520622202200006号</t>
  </si>
  <si>
    <t>铜环入河审〔2024]1号</t>
  </si>
  <si>
    <t>凯里综合客运枢纽项目（二期）</t>
  </si>
  <si>
    <t>凯里市</t>
  </si>
  <si>
    <t>项目占地面积为36093平方米，总建筑面积为54097.71㎡，其中：综合客运站房面积6346㎡；配套用房面积30875㎡；停车场面积16874㎡，停车位518个（地上118个，地下400个）。建设等级为汽车客运站一级。</t>
  </si>
  <si>
    <t>凯里千里公共交通有限责任公司</t>
  </si>
  <si>
    <t>丹寨县固体废物处理及循环利用建设项目</t>
  </si>
  <si>
    <t>丹寨县</t>
  </si>
  <si>
    <t>项目位于丹寨县开发区水井湾地块，建筑面积4120平方米。主要建设内容为分拣回收中心、沉砂池、进场道路、设施设备等</t>
  </si>
  <si>
    <t>核准</t>
  </si>
  <si>
    <t>丹寨县城市建设投资开发有限公司</t>
  </si>
  <si>
    <t>目前项目正在开展预评估工作，州已经推送省评估中心，待专家审核后反馈。</t>
  </si>
  <si>
    <t>其他（政府负责牵头组织项目用地、规划、节能、环评等手续办理，支持指导企业申报上级补助。）</t>
  </si>
  <si>
    <t>榕江县桥头堡农产品交易市场建设项目</t>
  </si>
  <si>
    <t>榕江县</t>
  </si>
  <si>
    <t>项目总建筑面积13780平方米，其中交易区5036平方米，水泵房78平方米，配电室121.60平方米，值班室30平方米垃圾及污水处理122平方米，信息管理和展销中心1244平方米，检验检疫检测中心1244平方米，酒店5904平方米，配套建设给排水、电气、消防、绿化、大门、道路等工程。</t>
  </si>
  <si>
    <t>贵州榕超实业发展有限公司</t>
  </si>
  <si>
    <t>民营资本参股或民营资本100%持股</t>
  </si>
  <si>
    <t>台江县民族体育中心建设项目</t>
  </si>
  <si>
    <t>台江县</t>
  </si>
  <si>
    <t>按照丙级体育建筑等级建设，项目总用地面积31714㎡，总建筑面积41400㎡，建筑占面积19860㎡，主要建设内容包括看台3050座，建筑面积1680㎡，400米标准田径场1座，篮球场一片，网球场一片，设置中型客车专用停车位190个，小型车辆停车位637个，绿化工程及附属设施建设等。</t>
  </si>
  <si>
    <t>台江县城镇建设投资开发有限责任公司</t>
  </si>
  <si>
    <t>台江县民族中学（高中部）建设项目</t>
  </si>
  <si>
    <t>项目占地面积36000平方米，总建筑面积20000平方米。新建教学楼、科创楼、学生宿舍及学生食堂，以及配电、给排水等附属设施。</t>
  </si>
  <si>
    <t>—</t>
  </si>
  <si>
    <t>台江县教育局</t>
  </si>
  <si>
    <t>其他（综合收益）</t>
  </si>
  <si>
    <t>镇远县智慧停车场建设项目</t>
  </si>
  <si>
    <t>镇远县</t>
  </si>
  <si>
    <t>项目总建筑面积28946.79㎡，其中：地上建筑面积1830.25㎡。停车泊位950个（含充电桩车位：190个），充电桩计算方式按总停车位数的20%计算。现状地面工程恢复：含篮球场恢复工程5635.97㎡、足球运动场14828.8㎡、基础配套设施恢复15908.6平方米。</t>
  </si>
  <si>
    <t>城建-市政基础设施</t>
  </si>
  <si>
    <t>镇远城市运营有限公司</t>
  </si>
  <si>
    <t>直接投资，资本金注入。</t>
  </si>
  <si>
    <t>镇远县新型城镇化建设项目</t>
  </si>
  <si>
    <t>1.芽溪游客集散服务中心。芽溪游客集散服务中心项目总用地面积为40545㎡，总建筑面积为76949㎡。
2.镇远县新城区田坝周边道路路网工程主干道延伸段工程项目。建设规模建设标准为城市主干道，道路全长1620米，标准横断面宽度为40米。
3.芽溪农贸市场。总用地面积为16791.95㎡，总建筑面积为27467.93㎡。
4.镇远县建筑弃土场。用地约21.40万㎡，建设消纳库容1088万m³弃土消纳场一座。弃土场建成后，消纳场设计总填埋库容1088万m³，有效填埋库容990万m³。
5.镇远县背街小巷。镇远县冲子口巷、仁寿巷、复兴巷等33条背街小巷改造。</t>
  </si>
  <si>
    <t>黔东南州“桥头堡”核心区物流配送中心</t>
  </si>
  <si>
    <t>黎平县</t>
  </si>
  <si>
    <t>项目建设用地面积130818平方米（约196.23亩）；总建筑面积131516平方米，其中物流仓储用房面积105516平方米、后勤办公用房15000平方米、生活服务用房10700、辅助生产用房300平方米。物流分拣系统/套，配送设备50套。水电管网及其配套设施。</t>
  </si>
  <si>
    <t>贵州黎平天壹投资开发经营（集团）有限责任公司</t>
  </si>
  <si>
    <t>不涉及</t>
  </si>
  <si>
    <t>黔东南州南部片区低空智慧物流仓储中心</t>
  </si>
  <si>
    <t>本项目规划用地面积为40亩，总建筑面积43000平方米。其中，智能化仓库的建设面积为16000平方米；分拣中心18000平方米；低空配送器维护区5000平方米；办公用房2000平方米；后勤服务用房2000平方米；以及配套建设室外管网、道路及广场、停车场等附属工程。建设自动化低空物流配送系统，包含低空配送器150架，自动分拣系统/套；配备智能仓库管理系统等。</t>
  </si>
  <si>
    <t>贵州仟山农林开发（集团）有限公司</t>
  </si>
  <si>
    <r>
      <rPr>
        <sz val="10"/>
        <color theme="1"/>
        <rFont val="宋体"/>
        <charset val="134"/>
        <scheme val="minor"/>
      </rPr>
      <t>G356</t>
    </r>
    <r>
      <rPr>
        <sz val="10"/>
        <color indexed="8"/>
        <rFont val="宋体"/>
        <charset val="134"/>
        <scheme val="minor"/>
      </rPr>
      <t>都匀秀峰至石龙公路改造项目</t>
    </r>
  </si>
  <si>
    <t>都匀市</t>
  </si>
  <si>
    <t>G356都匀秀峰至石龙公路改扩建项目,建设地点为都匀市,起点位于墨冲镇秀峰村,经平浪独坡、凯口，终点位于石龙共和村，规划路线里程约31.26公里，全线采用二级路标准建设，设计标准为40km/h，路基宽度8.5m。建设内容包含桥梁、路基、路面、绿化、平面交叉口、排水工程等。</t>
  </si>
  <si>
    <t>都匀市交通运输局</t>
  </si>
  <si>
    <t>正在编制报告</t>
  </si>
  <si>
    <r>
      <rPr>
        <sz val="10"/>
        <color theme="1"/>
        <rFont val="宋体"/>
        <charset val="134"/>
        <scheme val="minor"/>
      </rPr>
      <t>G653</t>
    </r>
    <r>
      <rPr>
        <sz val="10"/>
        <color indexed="8"/>
        <rFont val="宋体"/>
        <charset val="134"/>
        <scheme val="minor"/>
      </rPr>
      <t>都匀羊列至王司公路改造项目</t>
    </r>
  </si>
  <si>
    <r>
      <rPr>
        <sz val="10"/>
        <color rgb="FF000000"/>
        <rFont val="宋体"/>
        <charset val="134"/>
        <scheme val="minor"/>
      </rPr>
      <t>G653</t>
    </r>
    <r>
      <rPr>
        <sz val="10"/>
        <color rgb="FF000000"/>
        <rFont val="宋体"/>
        <charset val="134"/>
        <scheme val="minor"/>
      </rPr>
      <t>都匀羊列至王司公路改扩建项目位于都匀市境内，路线由北向南建设，途经鸡贾村、桃花村、五寨村和三联村至王司互通西北接</t>
    </r>
    <r>
      <rPr>
        <sz val="10"/>
        <color rgb="FF000000"/>
        <rFont val="宋体"/>
        <charset val="134"/>
        <scheme val="minor"/>
      </rPr>
      <t>G356</t>
    </r>
    <r>
      <rPr>
        <sz val="10"/>
        <color rgb="FF000000"/>
        <rFont val="宋体"/>
        <charset val="134"/>
        <scheme val="minor"/>
      </rPr>
      <t>到终点，规划路线里程约</t>
    </r>
    <r>
      <rPr>
        <sz val="10"/>
        <color rgb="FF000000"/>
        <rFont val="宋体"/>
        <charset val="134"/>
        <scheme val="minor"/>
      </rPr>
      <t>35.94</t>
    </r>
    <r>
      <rPr>
        <sz val="10"/>
        <color rgb="FF000000"/>
        <rFont val="宋体"/>
        <charset val="134"/>
        <scheme val="minor"/>
      </rPr>
      <t>公里。建设内容包含桥梁、路基、路面、涵洞、交安、绿化、平面交叉口、老路改移等。</t>
    </r>
  </si>
  <si>
    <t>黔南农产品电商仓配港</t>
  </si>
  <si>
    <t>项目总用地面积282500.40m，总建筑面积342312.61㎡。建设农产品展示交易大厅、粮油、干货、水产、农资、临街商铺及配套服务公寓、配套住房，配套新能源加油加气站、5万立方农产品冷库、年产3万吨农产品粗加工厂房、仓储物流、配送中心等。</t>
  </si>
  <si>
    <t>贵州黔匀和农产品冷链物流有限公司</t>
  </si>
  <si>
    <t>荔波县肉牛提质改造建设项目</t>
  </si>
  <si>
    <t>荔波县</t>
  </si>
  <si>
    <r>
      <rPr>
        <sz val="10"/>
        <rFont val="宋体"/>
        <charset val="134"/>
        <scheme val="minor"/>
      </rPr>
      <t>牧草基地</t>
    </r>
    <r>
      <rPr>
        <sz val="10"/>
        <rFont val="宋体"/>
        <charset val="134"/>
        <scheme val="minor"/>
      </rPr>
      <t>1000</t>
    </r>
    <r>
      <rPr>
        <sz val="10"/>
        <rFont val="宋体"/>
        <charset val="134"/>
        <scheme val="minor"/>
      </rPr>
      <t>亩，繁育场建设工程</t>
    </r>
    <r>
      <rPr>
        <sz val="10"/>
        <rFont val="宋体"/>
        <charset val="134"/>
        <scheme val="minor"/>
      </rPr>
      <t>126.63</t>
    </r>
    <r>
      <rPr>
        <sz val="10"/>
        <rFont val="宋体"/>
        <charset val="134"/>
        <scheme val="minor"/>
      </rPr>
      <t>亩，肉牛养殖基地</t>
    </r>
    <r>
      <rPr>
        <sz val="10"/>
        <rFont val="宋体"/>
        <charset val="134"/>
        <scheme val="minor"/>
      </rPr>
      <t>97.78</t>
    </r>
    <r>
      <rPr>
        <sz val="10"/>
        <rFont val="宋体"/>
        <charset val="134"/>
        <scheme val="minor"/>
      </rPr>
      <t>亩，肉牛屠宰加工厂</t>
    </r>
    <r>
      <rPr>
        <sz val="10"/>
        <rFont val="宋体"/>
        <charset val="134"/>
        <scheme val="minor"/>
      </rPr>
      <t>62.41</t>
    </r>
    <r>
      <rPr>
        <sz val="10"/>
        <rFont val="宋体"/>
        <charset val="134"/>
        <scheme val="minor"/>
      </rPr>
      <t>亩。</t>
    </r>
  </si>
  <si>
    <t>农业</t>
  </si>
  <si>
    <t>荔波县福万家生态农业发展有限责任公司</t>
  </si>
  <si>
    <t>黔西南州大宗物资储运及智慧物流枢纽中心（威舍）一期项目</t>
  </si>
  <si>
    <t>兴义市</t>
  </si>
  <si>
    <t>总占地面积约340.85亩，总建筑面积为106020.31㎡，新建铁合金、煤炭、硅锰矿石及其他金属矿石等大宗矿产品储配仓。</t>
  </si>
  <si>
    <t>兴义市阳光物流有限公司</t>
  </si>
  <si>
    <t>地字第5223012023000214号、地字第5223012023000215号、地字第5223012023000216号</t>
  </si>
  <si>
    <t>州环核[2022]119号</t>
  </si>
  <si>
    <t>兴仁市应急粮油加工仓储配送建设项目</t>
  </si>
  <si>
    <t>兴仁市</t>
  </si>
  <si>
    <t>新建成品仓871.00㎡，谷物加工车间1279.87㎡，粮油加工车间1139.33㎡，配套大米加工生产线1条（日产大米100吨），菜籽油生产线1条（日产菜籽油 20吨）；配套生产管理用房1490.40㎡，附属用房322.32㎡，车棚 216.16 ㎡，值班室/磅房28.35㎡。</t>
  </si>
  <si>
    <t>贵州金松粮油有限公司</t>
  </si>
  <si>
    <t>兴仁小商品物流配送中心建设项目</t>
  </si>
  <si>
    <t>项目规划用用地面积24889.2平方米。新建小商品物流配送中心1＃，2＃，3＃楼、水果物流配送中心4#楼及其他基础配套设施。</t>
  </si>
  <si>
    <t>贵州放马坪文化旅游投资有限公司</t>
  </si>
  <si>
    <t>民营资本参股、委托运营</t>
  </si>
  <si>
    <t>纯市场化经营、完全使用者付费</t>
  </si>
  <si>
    <t>已取得土地所有权证</t>
  </si>
  <si>
    <t>贵安新区新能源产业园（二期）项目</t>
  </si>
  <si>
    <t>贵安新区</t>
  </si>
  <si>
    <t>项目总用地面积311609.38㎡，总建筑面积367080.12㎡,其中产业用房面积310730.00㎡，配套及办公用房53856.40㎡，人防地下室建筑面积 2493.72㎡。</t>
  </si>
  <si>
    <t>产业园区及配套基础设施</t>
  </si>
  <si>
    <t>贵安新区产控集团建设管理有限公司</t>
  </si>
  <si>
    <t>国有企业</t>
  </si>
  <si>
    <t>投资补助、其他</t>
  </si>
  <si>
    <t>乌当电子信息产业制造基地(精一科技公司年产755吨高纯半导体材料生产项目</t>
  </si>
  <si>
    <t>重点产业链供应链项目</t>
  </si>
  <si>
    <t>本项目用地面积约24亩，总建筑面积约14114.36平方米，包含基地厂房建设及库房建设同时配备消防水池、配电房及基地道路工程、电气照明工程、给排水工程、绿化工程、附属工程等;</t>
  </si>
  <si>
    <t>制造业-计算机、通信和其他电子设备制造业</t>
  </si>
  <si>
    <t>贵阳乌当经开建投置业有限公司</t>
  </si>
  <si>
    <t>已完成</t>
  </si>
  <si>
    <t>贵阳市乌当区乡村振兴绿色生态水产养殖建设项目</t>
  </si>
  <si>
    <t>一期建设2个南美白对虾大棚养殖区和智慧渔业养殖园区信息化建设；二期建设3个鲈鱼养殖区，1个鲟鱼养殖区。建设基于智慧园区物联网平台，灵活有效集成物联网监测终端与应用平台。</t>
  </si>
  <si>
    <t>贵阳市乌当区五彩生态农业发展投资有限责任公司</t>
  </si>
  <si>
    <t>白云区果林酒店</t>
  </si>
  <si>
    <t>建筑面积2.5万㎡，打造四层集中客房，布局独栋别墅、双拼联排别墅，景观合院房等。</t>
  </si>
  <si>
    <t>贵阳白云农投运营发展集团有限公司</t>
  </si>
  <si>
    <t>白云区新型产业城市更新项目—新型工业化新兴产业园区建设项目</t>
  </si>
  <si>
    <t>项目总建筑面积约55万㎡，主要建设内容：生产加工用房、产业科研用房、配套设施用房、地下停车场、园区道路及绿化等。</t>
  </si>
  <si>
    <t>制造业-医药制造业</t>
  </si>
  <si>
    <t>白云区新型产业城市更新（产城融合（矩成）项目</t>
  </si>
  <si>
    <t>总建筑面积约58万㎡。本项目主要围绕先进装备制造业、智能装备制造、新能源科技研发、电子信息等新兴产业为产业导向、建设生产加工用房、产业科研用房、配套设施用房、地下停车场、照明工程、给排水工程、园区道路及绿化等。</t>
  </si>
  <si>
    <t>白云区新能源制造产业基地建设项目</t>
  </si>
  <si>
    <t>位于大氧路西侧，总建面12.8万平，其中计容面积约11.1万平，地下停车场1.7万平；建设内容：生产加工厂房、配套用房、地下停车场、园区道路及绿化等。</t>
  </si>
  <si>
    <t>制造业-专用设备制造业</t>
  </si>
  <si>
    <t>其他（销售收益）</t>
  </si>
  <si>
    <t>贵州富黔包装印务有限公司印刷包装加工基地建设项目</t>
  </si>
  <si>
    <t>总建筑面积379000㎡，分三期建设，第一期总建筑面积90000㎡，主要建设内容为标准厂房、行政办公楼、综合配套服务中心等。第二期总建筑面积130000㎡，主要建设内容为工艺技术中心、标准厂房、职工宿舍、食堂。第三期总建筑面积159000㎡，主要建设内容为标准厂房、产品展示服务中心、标准厂房服务中心。</t>
  </si>
  <si>
    <t>制造业-印刷和记录媒介复制业</t>
  </si>
  <si>
    <t>贵州富黔包装印务有限公司</t>
  </si>
  <si>
    <t>白云区智慧云享现代农产品加工及冷链物流示范园建设项目（白云区美富力厂房改造项目）</t>
  </si>
  <si>
    <t>位于白云区麦架镇，总建筑面积7.7万方； 建设内容：对原美富力7.7万㎡厂房进行改造，改造完成后交付中民海富项目使用。</t>
  </si>
  <si>
    <t>制造业-农副食品加工业</t>
  </si>
  <si>
    <t>其他（租金回报）</t>
  </si>
  <si>
    <t>新能源汽车精密结构件及铝深加工</t>
  </si>
  <si>
    <t>总建筑面积34000㎡。新建熔炼炉、铸造及配套生产线4条；保温炉、铸造及配套生产线1条。</t>
  </si>
  <si>
    <t>制造业-有色金属冶炼和压延加工业</t>
  </si>
  <si>
    <t>贵州明晟铝业科技有限公司</t>
  </si>
  <si>
    <t>修文县贵州山地农业机械装备产业园及配套设施项目（一期）-标准厂房</t>
  </si>
  <si>
    <t>修文县</t>
  </si>
  <si>
    <t>项目总用地面积148167平方米，总建筑面积131808.16平方米，其中地上建筑面积120842.08平方米，建设内容包含生产厂房、配套用房、厂区道路等配套基础设施。</t>
  </si>
  <si>
    <t>制造业-金属制品业</t>
  </si>
  <si>
    <t>修文县住房投资开发有限责任公司</t>
  </si>
  <si>
    <t>贵阳市息烽县工业固体废弃物综合回收循环利用项目</t>
  </si>
  <si>
    <t>拟建设一套高温热解焚烧处置系统(处理规模500t/d)，配套建设相应废气、废水和一般工业固废物处置设施设备、一般工业固废转运设备、建设一股工业固废储存及废旧工业产品回收循环利用场地及其他辅助设施设备。</t>
  </si>
  <si>
    <t>制造业-化学原料和化学制品制造业</t>
  </si>
  <si>
    <t>贵阳恒立工程管理服务有限公司</t>
  </si>
  <si>
    <t>息烽县工业产业园区综合服务提升工程项目</t>
  </si>
  <si>
    <t>建设经营性项目加油站、货运停车场、广告位、充电桩、智慧管理系统、蒸汽、污水、供水管网，配套产业园区道路3.5KM。</t>
  </si>
  <si>
    <t>息烽县粮油储备加工一体化项目</t>
  </si>
  <si>
    <t>项目主要建设内容：成品仓库（容量1000t）、粮食平房仓（容量2.1万t）、油罐区（总罐容2100㎡）、原料库及饼库、压榨车间（含精制）、小包装车间、原料仓（总容量6000t）、日产50t大米加工车间，配套综合办公楼、发油棚、污水处理等办公及公辅设施。</t>
  </si>
  <si>
    <t>贵州烽味食品有限公司</t>
  </si>
  <si>
    <t>贵州开磷息烽合成氨有限责任公司三硝复产项目</t>
  </si>
  <si>
    <t>60万吨/年复合肥，40万吨/年硝铵，27万吨/年硝酸装置的改造升级，主要有氧化炉改造升级、硝酸铵装卸车系统的改造升级、消防水泵房搬迁电气系统改造、高压系统的改造、三硝运行部安全仪表系统SIS整改等。</t>
  </si>
  <si>
    <t>制造业-其他制造业</t>
  </si>
  <si>
    <t>贵州开磷息烽合成氨有限责任公司</t>
  </si>
  <si>
    <t>贵州雅光电子沙文智能制造产业园</t>
  </si>
  <si>
    <t>高新区</t>
  </si>
  <si>
    <t>项目净用地面积约62.91亩，分两期建设，一期建设内容：建设主厂房，辅助厂房、化工库等建筑11栋，在搬迁原有设备的基础上，购进自动装模机、自动碱腐蚀清洗机等100（台）套设备，搭建二极管、MEMS磁敏效应传感器等生产线8条，二期建设内容：新建2号生产厂房，建筑面积约2.5万㎡，新增关键设备、仪器及设施，搭建CMOS+抗辐照军工封装柔性生产线1条、大数据+汽车启/发一体机控制系统组装生产线（IBSG）1条。</t>
  </si>
  <si>
    <t>贵州雅光电子科技股份有限公司</t>
  </si>
  <si>
    <t>其他（融资利息）</t>
  </si>
  <si>
    <t>贵阳森立嘉电子生产制造基地</t>
  </si>
  <si>
    <t>项目占地140亩，总规划面积约10万方，拟一期建设1栋办公楼1栋宿舍楼，两栋钢结构生产车间，总面积2.6万方，其余部分为二期建设指标。</t>
  </si>
  <si>
    <t>贵阳市森立嘉电子科技有限公司</t>
  </si>
  <si>
    <t>其他（融资或贷款）</t>
  </si>
  <si>
    <t>贵州泛特尔干细胞与再生医学产业化项目</t>
  </si>
  <si>
    <t>建设细胞产品生产线及综合细胞库总建设面积2万平。</t>
  </si>
  <si>
    <t>贵州卡尔细胞生物科技有限公司</t>
  </si>
  <si>
    <t>贵阳思迈电子有限公司新型电子元器件产业基地项目</t>
  </si>
  <si>
    <t>项目占地12亩，总建筑面积约8000平方米。建设厂房1栋、综合楼1栋及值班室、水泵房等配套用房及绿化设施，建设停车位50个。</t>
  </si>
  <si>
    <t>贵阳思迈电子有限公司</t>
  </si>
  <si>
    <t>成立航空动力创新科技园</t>
  </si>
  <si>
    <t>建设面向航空及民用发动机市场的动力涡轮与燃油喷射系统两条生产线，达产后将具备年产燃气轮机用动力涡轮50台/年，航空发动机用燃油喷射系统300套/年能力，产值可达80000万元以上；整个项目包括四栋生产厂房、2栋研发厂房、1栋仓库及1栋配套设施房。</t>
  </si>
  <si>
    <t>制造业-铁路、船舶、航空航天和其他运输设备制造业</t>
  </si>
  <si>
    <t>成立航空（贵州）有限公司</t>
  </si>
  <si>
    <t>东汇精密智能装备产业园</t>
  </si>
  <si>
    <t>项目占地面积30亩，建设东汇精密智能装备产业园，通过自建研发楼、生产厂房（2栋）、宿舍综合楼、员工食堂等设施，具备高精密基础零部件加工及相关基础工艺技术研究、智能自动化装备研发等相关能力。建立精密零部件生产3条。</t>
  </si>
  <si>
    <t>贵州东汇精密机电有限公司</t>
  </si>
  <si>
    <t>基于PIX产品的智能生产线改造提升项目</t>
  </si>
  <si>
    <t>构建PAM（车辆算法模型）+RTM（柔性制造）的设计制造一体化场景。PAM团队已经通过分析过往的数据设计了一整套完整的AI和大数据的应用体系，并逐步开展对应的研发工作。在数据打通层面，PAM+RTM的结合，以金属3D打印工作站为样例，基本解决PAM平台与实际生产制造环境中对接的问题，初步创建和验证了包括作业流程、数据标准、工艺检测等标准。</t>
  </si>
  <si>
    <t>贵州翰凯斯智能技术有限公司</t>
  </si>
  <si>
    <t>贵州威利德民族药、中成药生产基地项目</t>
  </si>
  <si>
    <t>扩大生产规模，购买甲类、乙类医药生产批文</t>
  </si>
  <si>
    <t>贵州威利德制药有限公司</t>
  </si>
  <si>
    <t>大数据大健康医疗产业园</t>
  </si>
  <si>
    <t>总用地面积15万平方米，主要建设医疗器械检测中心、贵州省医工交叉工程中心、医疗成果转化交易中心。</t>
  </si>
  <si>
    <t>贵州百控实业发展有限公司</t>
  </si>
  <si>
    <t>元畅产业发展基地项目</t>
  </si>
  <si>
    <t>总建筑面积1.5万平方米，主要建设厂房、办公用房、其他配套设施等。</t>
  </si>
  <si>
    <t>贵州元畅采阳新能源科技有限公司</t>
  </si>
  <si>
    <t>贵惠大道一号加油站</t>
  </si>
  <si>
    <t>总建筑面积751平方米，其中罩棚面积301平方米，站房400平方米，油罐3个，加油机4台，并配套建设非油设施。</t>
  </si>
  <si>
    <t>批发和零售业-零售业</t>
  </si>
  <si>
    <t>贵阳汇通科腾能源发展有限公司</t>
  </si>
  <si>
    <t>贵惠大道二号加油站</t>
  </si>
  <si>
    <t>总建筑面积740平方米，其中罩棚面积280平方米，站房350平方米，油罐3个，加油机4台，并配套建设非油设施。</t>
  </si>
  <si>
    <t>泰和嘉鸿加油站</t>
  </si>
  <si>
    <r>
      <rPr>
        <sz val="10"/>
        <rFont val="宋体"/>
        <charset val="134"/>
        <scheme val="minor"/>
      </rPr>
      <t>二级加油加气站，油罐罐体总容量为：150m</t>
    </r>
    <r>
      <rPr>
        <sz val="10"/>
        <rFont val="宋体"/>
        <charset val="134"/>
        <scheme val="minor"/>
      </rPr>
      <t>³</t>
    </r>
    <r>
      <rPr>
        <sz val="10"/>
        <rFont val="宋体"/>
        <charset val="134"/>
        <scheme val="minor"/>
      </rPr>
      <t>，其中92号汽油60m</t>
    </r>
    <r>
      <rPr>
        <sz val="10"/>
        <rFont val="宋体"/>
        <charset val="134"/>
        <scheme val="minor"/>
      </rPr>
      <t>³</t>
    </r>
    <r>
      <rPr>
        <sz val="10"/>
        <rFont val="宋体"/>
        <charset val="134"/>
        <scheme val="minor"/>
      </rPr>
      <t>，95号汽油30m</t>
    </r>
    <r>
      <rPr>
        <sz val="10"/>
        <rFont val="宋体"/>
        <charset val="134"/>
        <scheme val="minor"/>
      </rPr>
      <t>³</t>
    </r>
    <r>
      <rPr>
        <sz val="10"/>
        <rFont val="宋体"/>
        <charset val="134"/>
        <scheme val="minor"/>
      </rPr>
      <t>，0号柴油60m</t>
    </r>
    <r>
      <rPr>
        <sz val="10"/>
        <rFont val="宋体"/>
        <charset val="134"/>
        <scheme val="minor"/>
      </rPr>
      <t>³</t>
    </r>
    <r>
      <rPr>
        <sz val="10"/>
        <rFont val="宋体"/>
        <charset val="134"/>
        <scheme val="minor"/>
      </rPr>
      <t>（柴油容量计半），M100甲醇30m</t>
    </r>
    <r>
      <rPr>
        <sz val="10"/>
        <rFont val="宋体"/>
        <charset val="134"/>
        <scheme val="minor"/>
      </rPr>
      <t>³</t>
    </r>
  </si>
  <si>
    <t>贵阳泰和嘉鸿能源有限公司</t>
  </si>
  <si>
    <t>红果经开区星达智能干选设备制造基地项目</t>
  </si>
  <si>
    <t>盘州市</t>
  </si>
  <si>
    <r>
      <rPr>
        <sz val="10"/>
        <rFont val="宋体"/>
        <charset val="134"/>
        <scheme val="minor"/>
      </rPr>
      <t>建筑面积</t>
    </r>
    <r>
      <rPr>
        <sz val="10"/>
        <rFont val="宋体"/>
        <charset val="134"/>
        <scheme val="minor"/>
      </rPr>
      <t>2.05</t>
    </r>
    <r>
      <rPr>
        <sz val="10"/>
        <rFont val="宋体"/>
        <charset val="134"/>
        <scheme val="minor"/>
      </rPr>
      <t>万平方米，建设生产车间、仓库、可研楼、综合办公楼及相关配套设施</t>
    </r>
  </si>
  <si>
    <t>盘州星达中纸制造有限公司</t>
  </si>
  <si>
    <t>盘县火腿冷链生产加工建设项目</t>
  </si>
  <si>
    <t>建设盘县火腿冷链生产加工厂一座，含冷冻库、解冻间及发货平台等。购置车间恒温控湿系统进口设备37套，自动上（去）盐机2台、自动清洗机2台、解冻架车45辆、上盐架车144辆、腌制架车5100辆、保温门137扇、压缩空气机组1套、乙二醇热水系统1套及R502制冷剂等。</t>
  </si>
  <si>
    <t>贵州省盘致火腿产业开发投资有限公司</t>
  </si>
  <si>
    <t>六盘水市水城区煤炭产品数字化管理平台</t>
  </si>
  <si>
    <t>水城区</t>
  </si>
  <si>
    <t>实现对煤炭储配、调运、运输监控、趋势分析、产品交易管理、物流管理等功能，涉及水城区煤炭产品综合信息化管理系统、水城区煤炭储配数字化管理系统2大子系统建设。</t>
  </si>
  <si>
    <t>能源</t>
  </si>
  <si>
    <t>六盘水市水城区能投实业（集团）有限公司</t>
  </si>
  <si>
    <t>纯市场化运营</t>
  </si>
  <si>
    <t>水城区粮食仓储加工物流配送建设项目</t>
  </si>
  <si>
    <t>包括仓储8800平方米、辅助生产用房5876平方米、批发市场8640平方米、机械罩棚2400平方米、检测中心8270平方米、综合楼10370平方米、仓库6084平方米、净菜加工车间4752平方米、粮油加工车间707平方米。大米加工年产5000吨，菜籽油加工年产3500吨，仓库库房容量约45000吨。</t>
  </si>
  <si>
    <t>贵州丰粟粮油发展有限责任公司</t>
  </si>
  <si>
    <t>碳基复合材料扩建项目</t>
  </si>
  <si>
    <t>西秀经开区</t>
  </si>
  <si>
    <t>项目计划新增气相沉积炉、渗硅炉、针刺机、立车等设备设施150台套，新增碳碳光伏热场产品800吨/年，年产碳陶刹车盘2万盘。</t>
  </si>
  <si>
    <t>贵州省紫安新材料科技有限公司</t>
  </si>
  <si>
    <t>拟建</t>
  </si>
  <si>
    <t>安环书批复（2020）4号</t>
  </si>
  <si>
    <t>240KA电解优化技术改造</t>
  </si>
  <si>
    <t>本次技改不改变系列电流、槽数、整流等主体设计参数，重点是电解槽内衬结构优化，拟采用50％以上石墨质阴极碳块及氮化硅结合碳化硅侧块对电解槽进行大修，加上对槽上部集烟系统由V型改为T型结构、智能打壳系统应用等，为电解槽节能和稳定运行打基础。</t>
  </si>
  <si>
    <t>安顺航诚合金材料有限公司</t>
  </si>
  <si>
    <t>国企业</t>
  </si>
  <si>
    <t>关岭县整县屋顶分布式光伏发电试点项目</t>
  </si>
  <si>
    <t>关岭县</t>
  </si>
  <si>
    <t>利用关岭县建筑屋顶建设光伏发电站，项目总装机规模34.5684 MWp，一期装机规模12.7827 MWp。</t>
  </si>
  <si>
    <t>电力、热力、燃气及水生产和供应业</t>
  </si>
  <si>
    <t>关岭兴关工业发展有限公司</t>
  </si>
  <si>
    <t>完全使用者付费</t>
  </si>
  <si>
    <t>贵州速威高温合金及耐蚀合金建设项目</t>
  </si>
  <si>
    <t>建筑面积3.53万平方米，建设高温合金材料工程技术研究中心，新材料生产制造车间、材料研发检测工程中心、高端部件机械加工制造车间、高温合金粉末、钛合金粉末生产制造车间、办公楼、宿舍及相关附属设施。</t>
  </si>
  <si>
    <t>贵州速威宇航合金材料有限公司</t>
  </si>
  <si>
    <t>无人机整机制造及相关配套产业建设项目</t>
  </si>
  <si>
    <t>建筑面积3万平方米，新建厂房，建设某小型倾转旋翼机、无人僚机、无人直升机自动装配生产线各1条，购置相关实验台，以及钻铆机、大型热压罐等研发生产检测设施设备共38台套，建设五轴数控车铣磨一体加工中心等。</t>
  </si>
  <si>
    <t>贵州航新科技发展产业有限公司</t>
  </si>
  <si>
    <t>盛航云集先进材料产业园项目</t>
  </si>
  <si>
    <t>项目新建厂房3万平方米，仓库0.45万平方米，研发楼1万平方米，食堂和宿舍楼0.5万平方米，配电房174平方米，消防水池和水泵房面积240平方米，设备用房0.13万平方米。宿舍楼和研发楼各6层，1号厂房2层，地下室1层；2号厂房2层；3号厂房1层。</t>
  </si>
  <si>
    <t>贵州盛航云集科技有限公司</t>
  </si>
  <si>
    <t>建成投运</t>
  </si>
  <si>
    <t>安顺经开区贵州安顺航空城弘安鑫晟一期厂房建设项目</t>
  </si>
  <si>
    <t>建筑面积1万平米，新建厂房、购置相关设备，重新配套风水电气设施基础工程。</t>
  </si>
  <si>
    <t>贵州弘安鑫晟航空科技有限公司</t>
  </si>
  <si>
    <t>金沙县肉联屠宰场（一期）建设项目</t>
  </si>
  <si>
    <r>
      <rPr>
        <sz val="10"/>
        <rFont val="宋体"/>
        <charset val="134"/>
        <scheme val="minor"/>
      </rPr>
      <t>项目总建筑面积</t>
    </r>
    <r>
      <rPr>
        <sz val="10"/>
        <rFont val="宋体"/>
        <charset val="134"/>
        <scheme val="minor"/>
      </rPr>
      <t>55200</t>
    </r>
    <r>
      <rPr>
        <sz val="10"/>
        <rFont val="宋体"/>
        <charset val="134"/>
        <scheme val="minor"/>
      </rPr>
      <t>平方米，其中，待宰车间</t>
    </r>
    <r>
      <rPr>
        <sz val="10"/>
        <rFont val="宋体"/>
        <charset val="134"/>
        <scheme val="minor"/>
      </rPr>
      <t>6000</t>
    </r>
    <r>
      <rPr>
        <sz val="10"/>
        <rFont val="宋体"/>
        <charset val="134"/>
        <scheme val="minor"/>
      </rPr>
      <t>平方米、屠宰车间</t>
    </r>
    <r>
      <rPr>
        <sz val="10"/>
        <rFont val="宋体"/>
        <charset val="134"/>
        <scheme val="minor"/>
      </rPr>
      <t>9000</t>
    </r>
    <r>
      <rPr>
        <sz val="10"/>
        <rFont val="宋体"/>
        <charset val="134"/>
        <scheme val="minor"/>
      </rPr>
      <t>平方米，冷却车间</t>
    </r>
    <r>
      <rPr>
        <sz val="10"/>
        <rFont val="宋体"/>
        <charset val="134"/>
        <scheme val="minor"/>
      </rPr>
      <t>4000</t>
    </r>
    <r>
      <rPr>
        <sz val="10"/>
        <rFont val="宋体"/>
        <charset val="134"/>
        <scheme val="minor"/>
      </rPr>
      <t>平方米，急宰炼油血处理车间</t>
    </r>
    <r>
      <rPr>
        <sz val="10"/>
        <rFont val="宋体"/>
        <charset val="134"/>
        <scheme val="minor"/>
      </rPr>
      <t>3000</t>
    </r>
    <r>
      <rPr>
        <sz val="10"/>
        <rFont val="宋体"/>
        <charset val="134"/>
        <scheme val="minor"/>
      </rPr>
      <t>平方米，污水处理站</t>
    </r>
    <r>
      <rPr>
        <sz val="10"/>
        <rFont val="宋体"/>
        <charset val="134"/>
        <scheme val="minor"/>
      </rPr>
      <t>1200</t>
    </r>
    <r>
      <rPr>
        <sz val="10"/>
        <rFont val="宋体"/>
        <charset val="134"/>
        <scheme val="minor"/>
      </rPr>
      <t>平方米，管理用房及宿舍楼</t>
    </r>
    <r>
      <rPr>
        <sz val="10"/>
        <rFont val="宋体"/>
        <charset val="134"/>
        <scheme val="minor"/>
      </rPr>
      <t>30000</t>
    </r>
    <r>
      <rPr>
        <sz val="10"/>
        <rFont val="宋体"/>
        <charset val="134"/>
        <scheme val="minor"/>
      </rPr>
      <t>平方米，辅助用房及配电室</t>
    </r>
    <r>
      <rPr>
        <sz val="10"/>
        <rFont val="宋体"/>
        <charset val="134"/>
        <scheme val="minor"/>
      </rPr>
      <t>2000</t>
    </r>
    <r>
      <rPr>
        <sz val="10"/>
        <rFont val="宋体"/>
        <charset val="134"/>
        <scheme val="minor"/>
      </rPr>
      <t>平方米，项目建成后每年屠宰生猪</t>
    </r>
    <r>
      <rPr>
        <sz val="10"/>
        <rFont val="宋体"/>
        <charset val="134"/>
        <scheme val="minor"/>
      </rPr>
      <t>100</t>
    </r>
    <r>
      <rPr>
        <sz val="10"/>
        <rFont val="宋体"/>
        <charset val="134"/>
        <scheme val="minor"/>
      </rPr>
      <t>万头。</t>
    </r>
  </si>
  <si>
    <t>传统优势特色产业</t>
  </si>
  <si>
    <t>贵州盈万农业有限公司</t>
  </si>
  <si>
    <t>无</t>
  </si>
  <si>
    <t>贵州楠北福酒业厂房及基础设施建设项目</t>
  </si>
  <si>
    <r>
      <rPr>
        <sz val="10"/>
        <rFont val="宋体"/>
        <charset val="134"/>
        <scheme val="minor"/>
      </rPr>
      <t>新建制酒车间</t>
    </r>
    <r>
      <rPr>
        <sz val="10"/>
        <rFont val="宋体"/>
        <charset val="134"/>
        <scheme val="minor"/>
      </rPr>
      <t>5000</t>
    </r>
    <r>
      <rPr>
        <sz val="10"/>
        <rFont val="宋体"/>
        <charset val="134"/>
        <scheme val="minor"/>
      </rPr>
      <t>平方米，酒库、不锈钢酒罐，包装车间及成品库房共计</t>
    </r>
    <r>
      <rPr>
        <sz val="10"/>
        <rFont val="宋体"/>
        <charset val="134"/>
        <scheme val="minor"/>
      </rPr>
      <t>4000</t>
    </r>
    <r>
      <rPr>
        <sz val="10"/>
        <rFont val="宋体"/>
        <charset val="134"/>
        <scheme val="minor"/>
      </rPr>
      <t>平方米</t>
    </r>
  </si>
  <si>
    <t>贵州楠北福酒业有限公司</t>
  </si>
  <si>
    <t>金沙县农产品综合物流园建设项目</t>
  </si>
  <si>
    <t>规划用地面积75634.93㎡，总建筑面积72439.91㎡，其中计容建筑面积60902㎡，含副食品区21426.97㎡，粮油干货区20427㎡，食用菌类6815.68㎡，蔬菜、水果交易大棚6815.60㎡,水产区3915.52㎡，仓储1158.28㎡，配套用房342.92㎡；不计容建筑面积11537.82㎡，配套建设园区道路铺装硬化31668.73㎡，绿地面积10245.63㎡，停车位354个。</t>
  </si>
  <si>
    <t>金沙县汇丰建材有限公司</t>
  </si>
  <si>
    <t>暂未办理</t>
  </si>
  <si>
    <t>贵州金马酒业厂房及基础设施建设项目</t>
  </si>
  <si>
    <t>贵州金马酒业有限公司</t>
  </si>
  <si>
    <t>金沙县回艺窖酒酒业厂房建设项目</t>
  </si>
  <si>
    <t>项目总使用面积104882平方米。项目总建筑面积101528.52平方米。其中：制曲车间22930平方米，制酒车间34071.52平方米，酒库24046平方米，员工宿舍及食堂3024平方米，生产车间12080平方米，罐区1006平方米，配电房400平方米，门卫室30平方米，浴厕373平方米，配套建设供水、供电、绿化、消防等附属设施。占地47095.2平方米，容积率1.23，建筑密度44.9%，绿化率16%。</t>
  </si>
  <si>
    <t>贵州金沙回艺窖酒酒业有限公司</t>
  </si>
  <si>
    <t>贵州人民白酒厂房及配套设施建设项目</t>
  </si>
  <si>
    <t>项目规划用地面积约82.65亩，建设制酒车间5栋共20000平方米，锅炉房、酒库、不锈钢酒罐包装车间及成品库房共15000平方米、储粮库1000平方米、制曲车间1000平方米，管理用房15000平方米，配套建设停车场、区内道路建设、供排水设施、电力设施、消防设施、绿化及内部工业污水处
理设施等。</t>
  </si>
  <si>
    <t>贵州人民电气集团有限公司</t>
  </si>
  <si>
    <t>玉屏县石灰矿精深加工基地建设项目</t>
  </si>
  <si>
    <t>一期建设内容：①年产石灰矿产品260万吨矿山标准化建设及配套设备设施；②年产100万吨高性能活性石灰生产线及配套设备设施。二期建设内容：①年产20万吨纳米碳酸钙生产线及配套设备设施；年产30万吨轻质碳酸钙生产线及配套设备设施。</t>
  </si>
  <si>
    <t>非金属矿采选业-石灰石、石膏开采</t>
  </si>
  <si>
    <t>玉屏三合原钙业有限公司</t>
  </si>
  <si>
    <t>江口县林下淫羊藿种植及配套设施建设项目</t>
  </si>
  <si>
    <t>江口县</t>
  </si>
  <si>
    <t>项目建设淫羊藿种植基地14511012.55㎡，淫羊藿粗加工基地19000㎡，建筑面积7300㎡，其中加工厂房3500㎡，仓库2600㎡，配套用房1200㎡。建设荫棚1600㎡，配置粗加工生产线1条，完善产业路道路10km,机耕道8km，蓄水池5座等</t>
  </si>
  <si>
    <t>贵州江口梵净山大健康产业投资有限公司</t>
  </si>
  <si>
    <t>其他（战略合作或股权合作）</t>
  </si>
  <si>
    <t>地字第520621202400005</t>
  </si>
  <si>
    <t>已在环境影响备案系统备案</t>
  </si>
  <si>
    <t>贵州龙辰酒业白酒孵化基地建设项目</t>
  </si>
  <si>
    <t>黄平县</t>
  </si>
  <si>
    <t>总建筑面积203亩，主要建设10000平方米营销服务中心，建设3200平方米生产厂房共20栋，建设20000吨基酒库存区、勾调区、建设配套共享灌装、配套包装生产线。</t>
  </si>
  <si>
    <t>胡祥</t>
  </si>
  <si>
    <t>其他（融资）</t>
  </si>
  <si>
    <t>黄平山河运酒业实业有限公司年产10000吨酱香白酒生产建设项目</t>
  </si>
  <si>
    <t>项目占地约97亩，新建6栋白酒生产厂房，白酒生产线及相关附属配套设施</t>
  </si>
  <si>
    <t>廖国龙</t>
  </si>
  <si>
    <t>丹寨县光储充检智能充电站建设项目</t>
  </si>
  <si>
    <t>新建新能源汽车充电桩—120KW直流桩（双枪）90台（180把充电枪），建设储能设施、光伏板及配套设施等。新能源汽车综合服务平台：含可视化看板/大数据分析中心、场站管理、订单管理、设备管理、车辆管理、营销管理、财务管理、物联网平台、小程序/APP等。</t>
  </si>
  <si>
    <t>已备案</t>
  </si>
  <si>
    <t>其他（暂未明确政府投资支持方式，待资本方参与后再明确。）</t>
  </si>
  <si>
    <t>台江县粮油应急保障中心建设项目</t>
  </si>
  <si>
    <t>项目总用地面积为9123.29㎡，总建筑基底面积2591.40㎡，总建筑面积5124.52㎡，总计容面积5124.52㎡，不计入容积率面0㎡。新建粮油储备库规模5500吨（其中粮食储备库5000吨、食用油储备库500吨）、年产3000吨大米加工生产线一条及附属设施等。</t>
  </si>
  <si>
    <t>台江县畅通城乡建设投资经营有限公司</t>
  </si>
  <si>
    <t>用字第522630202100030号</t>
  </si>
  <si>
    <t>关于项目环评办理的情况说明</t>
  </si>
  <si>
    <t>都匀市匀创月子疗养康复中心建设项目</t>
  </si>
  <si>
    <r>
      <rPr>
        <sz val="10"/>
        <rFont val="宋体"/>
        <charset val="134"/>
        <scheme val="minor"/>
      </rPr>
      <t>本项目规划用地面积为</t>
    </r>
    <r>
      <rPr>
        <sz val="10"/>
        <rFont val="宋体"/>
        <charset val="134"/>
        <scheme val="minor"/>
      </rPr>
      <t>5822.72m'(</t>
    </r>
    <r>
      <rPr>
        <sz val="10"/>
        <rFont val="宋体"/>
        <charset val="134"/>
        <scheme val="minor"/>
      </rPr>
      <t>约</t>
    </r>
    <r>
      <rPr>
        <sz val="10"/>
        <rFont val="宋体"/>
        <charset val="134"/>
        <scheme val="minor"/>
      </rPr>
      <t>8.73</t>
    </r>
    <r>
      <rPr>
        <sz val="10"/>
        <rFont val="宋体"/>
        <charset val="134"/>
        <scheme val="minor"/>
      </rPr>
      <t>亩</t>
    </r>
    <r>
      <rPr>
        <sz val="10"/>
        <rFont val="宋体"/>
        <charset val="134"/>
        <scheme val="minor"/>
      </rPr>
      <t>)</t>
    </r>
    <r>
      <rPr>
        <sz val="10"/>
        <rFont val="宋体"/>
        <charset val="134"/>
        <scheme val="minor"/>
      </rPr>
      <t>，建设内容包括新建月子中心</t>
    </r>
    <r>
      <rPr>
        <sz val="10"/>
        <rFont val="宋体"/>
        <charset val="134"/>
        <scheme val="minor"/>
      </rPr>
      <t>1</t>
    </r>
    <r>
      <rPr>
        <sz val="10"/>
        <rFont val="宋体"/>
        <charset val="134"/>
        <scheme val="minor"/>
      </rPr>
      <t>栋</t>
    </r>
    <r>
      <rPr>
        <sz val="10"/>
        <rFont val="宋体"/>
        <charset val="134"/>
        <scheme val="minor"/>
      </rPr>
      <t>(86</t>
    </r>
    <r>
      <rPr>
        <sz val="10"/>
        <rFont val="宋体"/>
        <charset val="134"/>
        <scheme val="minor"/>
      </rPr>
      <t>个房间</t>
    </r>
    <r>
      <rPr>
        <sz val="10"/>
        <rFont val="宋体"/>
        <charset val="134"/>
        <scheme val="minor"/>
      </rPr>
      <t>)</t>
    </r>
    <r>
      <rPr>
        <sz val="10"/>
        <rFont val="宋体"/>
        <charset val="134"/>
        <scheme val="minor"/>
      </rPr>
      <t>，主要包括标准房</t>
    </r>
    <r>
      <rPr>
        <sz val="10"/>
        <rFont val="宋体"/>
        <charset val="134"/>
        <scheme val="minor"/>
      </rPr>
      <t>43</t>
    </r>
    <r>
      <rPr>
        <sz val="10"/>
        <rFont val="宋体"/>
        <charset val="134"/>
        <scheme val="minor"/>
      </rPr>
      <t>间</t>
    </r>
    <r>
      <rPr>
        <sz val="10"/>
        <rFont val="宋体"/>
        <charset val="134"/>
        <scheme val="minor"/>
      </rPr>
      <t>(34m'/</t>
    </r>
    <r>
      <rPr>
        <sz val="10"/>
        <rFont val="宋体"/>
        <charset val="134"/>
        <scheme val="minor"/>
      </rPr>
      <t>间</t>
    </r>
    <r>
      <rPr>
        <sz val="10"/>
        <rFont val="宋体"/>
        <charset val="134"/>
        <scheme val="minor"/>
      </rPr>
      <t>)</t>
    </r>
    <r>
      <rPr>
        <sz val="10"/>
        <rFont val="宋体"/>
        <charset val="134"/>
        <scheme val="minor"/>
      </rPr>
      <t>、豪华房</t>
    </r>
    <r>
      <rPr>
        <sz val="10"/>
        <rFont val="宋体"/>
        <charset val="134"/>
        <scheme val="minor"/>
      </rPr>
      <t>34</t>
    </r>
    <r>
      <rPr>
        <sz val="10"/>
        <rFont val="宋体"/>
        <charset val="134"/>
        <scheme val="minor"/>
      </rPr>
      <t>间</t>
    </r>
    <r>
      <rPr>
        <sz val="10"/>
        <rFont val="宋体"/>
        <charset val="134"/>
        <scheme val="minor"/>
      </rPr>
      <t>(35.5m/</t>
    </r>
    <r>
      <rPr>
        <sz val="10"/>
        <rFont val="宋体"/>
        <charset val="134"/>
        <scheme val="minor"/>
      </rPr>
      <t>间</t>
    </r>
    <r>
      <rPr>
        <sz val="10"/>
        <rFont val="宋体"/>
        <charset val="134"/>
        <scheme val="minor"/>
      </rPr>
      <t>)</t>
    </r>
    <r>
      <rPr>
        <sz val="10"/>
        <rFont val="宋体"/>
        <charset val="134"/>
        <scheme val="minor"/>
      </rPr>
      <t>、尊贵套房</t>
    </r>
    <r>
      <rPr>
        <sz val="10"/>
        <rFont val="宋体"/>
        <charset val="134"/>
        <scheme val="minor"/>
      </rPr>
      <t>9</t>
    </r>
    <r>
      <rPr>
        <sz val="10"/>
        <rFont val="宋体"/>
        <charset val="134"/>
        <scheme val="minor"/>
      </rPr>
      <t>间</t>
    </r>
    <r>
      <rPr>
        <sz val="10"/>
        <rFont val="宋体"/>
        <charset val="134"/>
        <scheme val="minor"/>
      </rPr>
      <t>(70m</t>
    </r>
    <r>
      <rPr>
        <sz val="10"/>
        <rFont val="宋体"/>
        <charset val="134"/>
        <scheme val="minor"/>
      </rPr>
      <t>间</t>
    </r>
    <r>
      <rPr>
        <sz val="10"/>
        <rFont val="宋体"/>
        <charset val="134"/>
        <scheme val="minor"/>
      </rPr>
      <t>)</t>
    </r>
    <r>
      <rPr>
        <sz val="10"/>
        <rFont val="宋体"/>
        <charset val="134"/>
        <scheme val="minor"/>
      </rPr>
      <t>、礼品商店、婴儿托管室、宝宝游泳室、瑜伽室、检査室、多媒体室、产后恢复室、厨房、餐厅等功能用房，地下室主要为设备用房及车库，以及室外配套附属设施工程等。</t>
    </r>
  </si>
  <si>
    <t>都匀市国有资本经营管理有限公司</t>
  </si>
  <si>
    <r>
      <rPr>
        <sz val="10"/>
        <rFont val="宋体"/>
        <charset val="134"/>
        <scheme val="minor"/>
      </rPr>
      <t xml:space="preserve"> </t>
    </r>
    <r>
      <rPr>
        <sz val="10"/>
        <rFont val="宋体"/>
        <charset val="134"/>
        <scheme val="minor"/>
      </rPr>
      <t>荔波县高密度生态渔业项目</t>
    </r>
  </si>
  <si>
    <t>本项目占地共约230亩，将涉及生产功能的划分为6个功能区，分别为：冷水鱼苗种育苗区，总面积为2000㎡；名优鱼类苗种育苗区，总面积为2000㎡；生态流水养殖区，总面积为4000㎡；生态高效养殖区，总面积为60亩；绿色生态养殖区，总面积为120亩；水体生态净化区，总面积为20亩。</t>
  </si>
  <si>
    <t>荔波县城投生态渔业发展有限公司</t>
  </si>
  <si>
    <t>兴仁市煤炭储备中心建设项目</t>
  </si>
  <si>
    <t>60万吨/年静态储量，300万吨/年动态储备，配套120万吨/年洗选煤中心及相关配套设施。</t>
  </si>
  <si>
    <t>贵州省仁泰矿业投资有限公司公司</t>
  </si>
  <si>
    <t>兴仁市潘家庄能投农业光伏电站项目</t>
  </si>
  <si>
    <t>新建250MW光伏场区、220kV升压站及配套设施（含场区内外集电线路、临时道路及检修通道、供水及污水处理系统等），新建电站220kV升压站至巴铃变电站线路工程，线路长度约36公里</t>
  </si>
  <si>
    <t>贵州锦源新能源有限公司</t>
  </si>
  <si>
    <t>兴仁市大山能投农业光伏电站项目</t>
  </si>
  <si>
    <t>新建130MW光伏场区、110kV升压站及配套设施（含场区内外集电线路、临时道路及检修通道、供水及污水处理系统等），新建电站110kV升压站至巴铃变电站线路工程，线路长度约15公里</t>
  </si>
  <si>
    <t>贵安新区零碳示范区建设项目</t>
  </si>
  <si>
    <r>
      <rPr>
        <sz val="10"/>
        <rFont val="宋体"/>
        <charset val="134"/>
        <scheme val="minor"/>
      </rPr>
      <t>在贵安新区高端装备制造产业园、中车产业园、新能源汽车产业园、贵安新区中国航发高温合金涡轮叶片生产基地、贵州贵仁生态砂西南产业总部基地等相关厂房屋顶建设屋顶分布式光伏，屋顶利用面积为561952</t>
    </r>
    <r>
      <rPr>
        <sz val="10"/>
        <rFont val="宋体"/>
        <charset val="134"/>
        <scheme val="minor"/>
      </rPr>
      <t>㎡</t>
    </r>
    <r>
      <rPr>
        <sz val="10"/>
        <rFont val="宋体"/>
        <charset val="134"/>
        <scheme val="minor"/>
      </rPr>
      <t>，电站装机规模为51.2514MW。</t>
    </r>
  </si>
  <si>
    <t>贵州贵安新区长通新能源有限公司</t>
  </si>
  <si>
    <t>其他（资本金投入）</t>
  </si>
  <si>
    <t>其他（余电上网收益）</t>
  </si>
  <si>
    <t>已登记</t>
  </si>
  <si>
    <t>贵安新区高端装备战略物资制造储备产业园建设项目</t>
  </si>
  <si>
    <t>项目占地171亩，项目建筑面积9万平方米。主要建设内容包含生产厂房、研发科技楼、战略物资储备仓库及配套用房、管理用房等。</t>
  </si>
  <si>
    <t>贵安产业投资有限公司</t>
  </si>
  <si>
    <t>纯市场化经营、租金回报</t>
  </si>
  <si>
    <t>全国一体化算力网络国家（贵州）主枢纽中心</t>
  </si>
  <si>
    <t>项目建设总算力374P，总分布式存储50P，包含通用算力中心、智算中心、超算中心等在内的复合型算力枢纽，打造面向全国的算力保障基地。</t>
  </si>
  <si>
    <t>贵安新区大数据科创城产业集群有限公司</t>
  </si>
  <si>
    <t>民营资本参股、其他</t>
  </si>
  <si>
    <t>贵阳市花溪区污水供水特许经营</t>
  </si>
  <si>
    <t>使用者付费特许经营项目</t>
  </si>
  <si>
    <t>青岩污水处理厂、石板污水处理厂、燕楼污水处理厂、青岩供水厂五个特许经营权</t>
  </si>
  <si>
    <t>贵阳市花溪区水务管理局</t>
  </si>
  <si>
    <t>白云区城乡一体化新能源建设项目</t>
  </si>
  <si>
    <r>
      <rPr>
        <sz val="10"/>
        <color rgb="FF000000"/>
        <rFont val="宋体"/>
        <charset val="134"/>
        <scheme val="minor"/>
      </rPr>
      <t>新建</t>
    </r>
    <r>
      <rPr>
        <sz val="10"/>
        <color theme="1"/>
        <rFont val="宋体"/>
        <charset val="134"/>
        <scheme val="minor"/>
      </rPr>
      <t>2575</t>
    </r>
    <r>
      <rPr>
        <sz val="10"/>
        <color rgb="FF000000"/>
        <rFont val="宋体"/>
        <charset val="134"/>
        <scheme val="minor"/>
      </rPr>
      <t>个充电桩，充电桩建设涉及</t>
    </r>
    <r>
      <rPr>
        <sz val="10"/>
        <color theme="1"/>
        <rFont val="宋体"/>
        <charset val="134"/>
        <scheme val="minor"/>
      </rPr>
      <t>123</t>
    </r>
    <r>
      <rPr>
        <sz val="10"/>
        <color rgb="FF000000"/>
        <rFont val="宋体"/>
        <charset val="134"/>
        <scheme val="minor"/>
      </rPr>
      <t>个区域，新建</t>
    </r>
    <r>
      <rPr>
        <sz val="10"/>
        <color theme="1"/>
        <rFont val="宋体"/>
        <charset val="134"/>
        <scheme val="minor"/>
      </rPr>
      <t>120kW</t>
    </r>
    <r>
      <rPr>
        <sz val="10"/>
        <color rgb="FF000000"/>
        <rFont val="宋体"/>
        <charset val="134"/>
        <scheme val="minor"/>
      </rPr>
      <t>双枪充电桩</t>
    </r>
    <r>
      <rPr>
        <sz val="10"/>
        <color theme="1"/>
        <rFont val="宋体"/>
        <charset val="134"/>
        <scheme val="minor"/>
      </rPr>
      <t>1900</t>
    </r>
    <r>
      <rPr>
        <sz val="10"/>
        <color rgb="FF000000"/>
        <rFont val="宋体"/>
        <charset val="134"/>
        <scheme val="minor"/>
      </rPr>
      <t>台，</t>
    </r>
    <r>
      <rPr>
        <sz val="10"/>
        <color theme="1"/>
        <rFont val="宋体"/>
        <charset val="134"/>
        <scheme val="minor"/>
      </rPr>
      <t>3800</t>
    </r>
    <r>
      <rPr>
        <sz val="10"/>
        <color rgb="FF000000"/>
        <rFont val="宋体"/>
        <charset val="134"/>
        <scheme val="minor"/>
      </rPr>
      <t>把充电枪；新建</t>
    </r>
    <r>
      <rPr>
        <sz val="10"/>
        <color theme="1"/>
        <rFont val="宋体"/>
        <charset val="134"/>
        <scheme val="minor"/>
      </rPr>
      <t>180kW</t>
    </r>
    <r>
      <rPr>
        <sz val="10"/>
        <color rgb="FF000000"/>
        <rFont val="宋体"/>
        <charset val="134"/>
        <scheme val="minor"/>
      </rPr>
      <t>双枪充电桩</t>
    </r>
    <r>
      <rPr>
        <sz val="10"/>
        <color theme="1"/>
        <rFont val="宋体"/>
        <charset val="134"/>
        <scheme val="minor"/>
      </rPr>
      <t>450</t>
    </r>
    <r>
      <rPr>
        <sz val="10"/>
        <color rgb="FF000000"/>
        <rFont val="宋体"/>
        <charset val="134"/>
        <scheme val="minor"/>
      </rPr>
      <t>台，</t>
    </r>
    <r>
      <rPr>
        <sz val="10"/>
        <color theme="1"/>
        <rFont val="宋体"/>
        <charset val="134"/>
        <scheme val="minor"/>
      </rPr>
      <t>900</t>
    </r>
    <r>
      <rPr>
        <sz val="10"/>
        <color rgb="FF000000"/>
        <rFont val="宋体"/>
        <charset val="134"/>
        <scheme val="minor"/>
      </rPr>
      <t>把充电枪；新建</t>
    </r>
    <r>
      <rPr>
        <sz val="10"/>
        <color theme="1"/>
        <rFont val="宋体"/>
        <charset val="134"/>
        <scheme val="minor"/>
      </rPr>
      <t>80kW</t>
    </r>
    <r>
      <rPr>
        <sz val="10"/>
        <color rgb="FF000000"/>
        <rFont val="宋体"/>
        <charset val="134"/>
        <scheme val="minor"/>
      </rPr>
      <t>双枪充电桩</t>
    </r>
    <r>
      <rPr>
        <sz val="10"/>
        <color theme="1"/>
        <rFont val="宋体"/>
        <charset val="134"/>
        <scheme val="minor"/>
      </rPr>
      <t>225</t>
    </r>
    <r>
      <rPr>
        <sz val="10"/>
        <color rgb="FF000000"/>
        <rFont val="宋体"/>
        <charset val="134"/>
        <scheme val="minor"/>
      </rPr>
      <t>台，</t>
    </r>
    <r>
      <rPr>
        <sz val="10"/>
        <color theme="1"/>
        <rFont val="宋体"/>
        <charset val="134"/>
        <scheme val="minor"/>
      </rPr>
      <t>450</t>
    </r>
    <r>
      <rPr>
        <sz val="10"/>
        <color rgb="FF000000"/>
        <rFont val="宋体"/>
        <charset val="134"/>
        <scheme val="minor"/>
      </rPr>
      <t>把充电枪，共计</t>
    </r>
    <r>
      <rPr>
        <sz val="10"/>
        <color theme="1"/>
        <rFont val="宋体"/>
        <charset val="134"/>
        <scheme val="minor"/>
      </rPr>
      <t>2575</t>
    </r>
    <r>
      <rPr>
        <sz val="10"/>
        <color rgb="FF000000"/>
        <rFont val="宋体"/>
        <charset val="134"/>
        <scheme val="minor"/>
      </rPr>
      <t>台充电桩，</t>
    </r>
    <r>
      <rPr>
        <sz val="10"/>
        <color theme="1"/>
        <rFont val="宋体"/>
        <charset val="134"/>
        <scheme val="minor"/>
      </rPr>
      <t>5150</t>
    </r>
    <r>
      <rPr>
        <sz val="10"/>
        <color rgb="FF000000"/>
        <rFont val="宋体"/>
        <charset val="134"/>
        <scheme val="minor"/>
      </rPr>
      <t>把充电枪，建设期</t>
    </r>
    <r>
      <rPr>
        <sz val="10"/>
        <color theme="1"/>
        <rFont val="宋体"/>
        <charset val="134"/>
        <scheme val="minor"/>
      </rPr>
      <t>1.5</t>
    </r>
    <r>
      <rPr>
        <sz val="10"/>
        <color rgb="FF000000"/>
        <rFont val="宋体"/>
        <charset val="134"/>
        <scheme val="minor"/>
      </rPr>
      <t>年，</t>
    </r>
  </si>
  <si>
    <t>白云区发改局（实施机构）</t>
  </si>
  <si>
    <t>白云区道路停车泊位特许经营项目</t>
  </si>
  <si>
    <t>约2000个泊车位</t>
  </si>
  <si>
    <t>白云区综合行政执法局（实施机构）</t>
  </si>
  <si>
    <t>贵阳市白云区公墓扩区（一期）项目</t>
  </si>
  <si>
    <t>总用地面积252亩，建设墓穴65520个，建设骨灰安放及配套用房23930㎡，配套建设场平工程、道路工程、给排水工程、电气工程、绿化工程；设备购置：骨灰寄存架设备、瞻仰告别台、音响设备、充电桩设备等。</t>
  </si>
  <si>
    <t>居民服务、修理和其他服务业-居民服务业</t>
  </si>
  <si>
    <t>白云区民政局（实施机构）</t>
  </si>
  <si>
    <t>白云经开区工业污水处理厂项目</t>
  </si>
  <si>
    <t>建设工业污水处理站5座，危废暂存间2个以及配套明沟明管。</t>
  </si>
  <si>
    <t>白云区农业农村局（实施机构）</t>
  </si>
  <si>
    <t>贵阳市观山湖区金百污水处理厂二期建设工程项目</t>
  </si>
  <si>
    <t>观山湖区</t>
  </si>
  <si>
    <r>
      <rPr>
        <sz val="10"/>
        <rFont val="宋体"/>
        <charset val="134"/>
        <scheme val="minor"/>
      </rPr>
      <t>扩建金百污水处理厂，新增 3.0万m</t>
    </r>
    <r>
      <rPr>
        <sz val="10"/>
        <rFont val="宋体"/>
        <charset val="134"/>
      </rPr>
      <t>³</t>
    </r>
    <r>
      <rPr>
        <sz val="10"/>
        <rFont val="宋体"/>
        <charset val="134"/>
        <scheme val="minor"/>
      </rPr>
      <t>/d污水处理能力；配套建设厂外提升泵站1座 DN1000压力管道10km。</t>
    </r>
  </si>
  <si>
    <t>观山湖区农业农村局（实施机构）</t>
  </si>
  <si>
    <t>观山湖区金华污水处理厂二期工程项目</t>
  </si>
  <si>
    <t>新建粗格栅1台、污水提升泵2台、新建水解酸化池1台、增加干式污泥泵1台、集水槽10根、改良型一体化氧化沟1座、中心岛潜水搅拌器1台、内沟潜水搅拌器2台、外沟潜水搅拌器2台、可提升管式微孔曝气器540支等。</t>
  </si>
  <si>
    <t>清镇市智慧停车场提质改造项目</t>
  </si>
  <si>
    <t>清镇市智慧停车场提质改造项目改造停车位共16630个，其中平面车位12274个，路边车位2300个，机械车位2056个。对清镇市城区范围内的停车位（场）进行改建，包括机械式立体车库设备工程，弱电智能化工程，交安工程（包含施工、设备采购及安装）等。</t>
  </si>
  <si>
    <t>清镇市综合行政执法局（实施机构）</t>
  </si>
  <si>
    <t>贵阳国家高新技术产业开发区产业园区环保基础设施建设项目</t>
  </si>
  <si>
    <t>贵阳高新区</t>
  </si>
  <si>
    <t>项目进行沙文生态科技产业园相关环保基础设施的建设：主要进行园区生产废水、园区废气 、园区固体废物、园区风险防控体系、园区环境管理体系等的建设。</t>
  </si>
  <si>
    <t>高新区生态建设局（实施机构）</t>
  </si>
  <si>
    <t>贵阳经济技术开发区公共停车场智能化改造项目</t>
  </si>
  <si>
    <t>贵阳经开区</t>
  </si>
  <si>
    <t>停车场场地平整、车位画线、标识标牌安装；对经开区24个公共停车场进行智能化软硬件提升改造及安装新能源汽车充电桩。</t>
  </si>
  <si>
    <t>贵阳经济开发区经城物业管理有限公司</t>
  </si>
  <si>
    <t>金沙县餐厨垃圾资源化利用和无害化处理项目</t>
  </si>
  <si>
    <t>设计规模为50t/d，建设内容包括处理用房、设备采购、运输车辆等相关配套设施，项目总占地约30亩。服务范围涵盖金沙县中心城区、乡镇集市、污水处理企业、酿酒企业及企事业单位机关食堂等，以及生活垃圾分类收集后的厨余垃圾。</t>
  </si>
  <si>
    <t>金沙县综合行政执法局</t>
  </si>
  <si>
    <t>金沙县唐家沟水库工程</t>
  </si>
  <si>
    <t>建设小（一）型水利一座，总库容401万m³。包括混凝土面板堆石坝一座、溢洪道、取水口、放空底孔和供水管网等。</t>
  </si>
  <si>
    <t>金沙县唐家沟水库工程建设管理所</t>
  </si>
  <si>
    <r>
      <rPr>
        <sz val="10"/>
        <rFont val="宋体"/>
        <charset val="134"/>
        <scheme val="minor"/>
      </rPr>
      <t>用字第</t>
    </r>
    <r>
      <rPr>
        <sz val="10"/>
        <rFont val="宋体"/>
        <charset val="134"/>
        <scheme val="minor"/>
      </rPr>
      <t>520500202001167</t>
    </r>
    <r>
      <rPr>
        <sz val="10"/>
        <rFont val="宋体"/>
        <charset val="134"/>
        <scheme val="minor"/>
      </rPr>
      <t>号、毕资源规划选字</t>
    </r>
    <r>
      <rPr>
        <sz val="10"/>
        <rFont val="宋体"/>
        <charset val="134"/>
        <scheme val="minor"/>
      </rPr>
      <t>[2021]25</t>
    </r>
    <r>
      <rPr>
        <sz val="10"/>
        <rFont val="宋体"/>
        <charset val="134"/>
        <scheme val="minor"/>
      </rPr>
      <t>号</t>
    </r>
  </si>
  <si>
    <r>
      <rPr>
        <sz val="10"/>
        <rFont val="宋体"/>
        <charset val="134"/>
        <scheme val="minor"/>
      </rPr>
      <t>金环表审</t>
    </r>
    <r>
      <rPr>
        <sz val="10"/>
        <rFont val="宋体"/>
        <charset val="134"/>
        <scheme val="minor"/>
      </rPr>
      <t>[2018]55</t>
    </r>
    <r>
      <rPr>
        <sz val="10"/>
        <rFont val="宋体"/>
        <charset val="134"/>
        <scheme val="minor"/>
      </rPr>
      <t>号</t>
    </r>
  </si>
  <si>
    <t>金沙县安底镇、岚头镇、木孔镇农村规模化供水工程</t>
  </si>
  <si>
    <t>设计年供水量为142.9万m³/a，服务安底镇、岚头镇、木孔镇集镇和周边农村供水人口4.3916万人。新建De110～De32配水管道63.7km,改造De32～De25供水管及次级配水管257.5km；安装1872个不锈钢水表箱，安装11201个水表。新建配水一体化加压泵站7座。</t>
  </si>
  <si>
    <t>金沙县水利水电工程建设中心</t>
  </si>
  <si>
    <t>金沙县西洛街道、岩孔街道农村规模化供水工程</t>
  </si>
  <si>
    <t>设计年供水量为162.6万m³/a，服务西洛街道、岩孔街道集镇和周边农村供水人口4.9185万人。安装输水管De160、PE100管960m；新建岩孔水厂座，水处理规模1000 m³/d。新建De110～De32配水管道约68.1km,改造De32～De25供水管及次级配水管280.9km。新建配水加压泵站2座(规模分别为30m³/h、65m³/h)。</t>
  </si>
  <si>
    <t>金沙县化觉镇、高坪镇农村规模化供水工程</t>
  </si>
  <si>
    <t>设计年供水量为88万m³/a，服务化觉镇、高坪镇集镇和周边农村供水人口2.7342万人。新建输水管道10.977km；新建水池1座，总容积200m³；新建打杵岩泵站1座，安装卧式多级离心泵2台；新建配水加压泵站4座。</t>
  </si>
  <si>
    <t>金沙县新城区集中供热（冷）建设项目（一期）</t>
  </si>
  <si>
    <t>拟通过铺设蒸汽管网，建设转换站、二级管网、三级管网及配套设施，对金沙县新城区4间学校、江南里楼盘等实现集中供热（冷）。</t>
  </si>
  <si>
    <t>已取得用地预审和规划选址审查意见</t>
  </si>
  <si>
    <r>
      <rPr>
        <sz val="10"/>
        <rFont val="宋体"/>
        <charset val="134"/>
        <scheme val="minor"/>
      </rPr>
      <t>7</t>
    </r>
    <r>
      <rPr>
        <sz val="10"/>
        <rFont val="宋体"/>
        <charset val="134"/>
        <scheme val="minor"/>
      </rPr>
      <t>月</t>
    </r>
    <r>
      <rPr>
        <sz val="10"/>
        <rFont val="宋体"/>
        <charset val="134"/>
        <scheme val="minor"/>
      </rPr>
      <t>24</t>
    </r>
    <r>
      <rPr>
        <sz val="10"/>
        <rFont val="宋体"/>
        <charset val="134"/>
        <scheme val="minor"/>
      </rPr>
      <t>日已挂网采购公告</t>
    </r>
  </si>
  <si>
    <t>金沙县智慧交通新能源充电桩建设项目</t>
  </si>
  <si>
    <t>项目总建筑面积1918㎡。主要建电动汽车充电桩，总数量为506根（包括输出功率60-240KW/360KW的直流快充充电桩364根、7KW 交流慢充充电桩142根），新建电瓶车无线充电桩959根，及其他配套基础设施。</t>
  </si>
  <si>
    <t>金沙县城镇建设投资运营有限公司</t>
  </si>
  <si>
    <t>金沙县停车场运营项目</t>
  </si>
  <si>
    <t>建设金沙县鼓场、五龙、民兴、西洛街道机械式智能立体停车场23个，停车场占地面积121811.5平方米，停车场建筑面积69840平方米，停车位6300个，配套洗车及汽车美容等设施。</t>
  </si>
  <si>
    <t>贵州金丽小城镇投资有限责任公司</t>
  </si>
  <si>
    <t>金自然资字（2019）28号，2019年8月30日</t>
  </si>
  <si>
    <r>
      <rPr>
        <sz val="10"/>
        <rFont val="宋体"/>
        <charset val="134"/>
        <scheme val="minor"/>
      </rPr>
      <t>201952052300000072</t>
    </r>
    <r>
      <rPr>
        <sz val="10"/>
        <rFont val="宋体"/>
        <charset val="134"/>
        <scheme val="minor"/>
      </rPr>
      <t>（</t>
    </r>
    <r>
      <rPr>
        <sz val="10"/>
        <rFont val="宋体"/>
        <charset val="134"/>
        <scheme val="minor"/>
      </rPr>
      <t>2019</t>
    </r>
    <r>
      <rPr>
        <sz val="10"/>
        <rFont val="宋体"/>
        <charset val="134"/>
        <scheme val="minor"/>
      </rPr>
      <t>年</t>
    </r>
    <r>
      <rPr>
        <sz val="10"/>
        <rFont val="宋体"/>
        <charset val="134"/>
        <scheme val="minor"/>
      </rPr>
      <t>8</t>
    </r>
    <r>
      <rPr>
        <sz val="10"/>
        <rFont val="宋体"/>
        <charset val="134"/>
        <scheme val="minor"/>
      </rPr>
      <t>月</t>
    </r>
    <r>
      <rPr>
        <sz val="10"/>
        <rFont val="宋体"/>
        <charset val="134"/>
        <scheme val="minor"/>
      </rPr>
      <t>22</t>
    </r>
    <r>
      <rPr>
        <sz val="10"/>
        <rFont val="宋体"/>
        <charset val="134"/>
        <scheme val="minor"/>
      </rPr>
      <t>日）</t>
    </r>
  </si>
  <si>
    <t>三都县污水处理四期</t>
  </si>
  <si>
    <t>三都县</t>
  </si>
  <si>
    <r>
      <rPr>
        <sz val="10"/>
        <rFont val="宋体"/>
        <charset val="134"/>
        <scheme val="minor"/>
      </rPr>
      <t>污水处理规模近期</t>
    </r>
    <r>
      <rPr>
        <sz val="10"/>
        <rFont val="宋体"/>
        <charset val="134"/>
        <scheme val="minor"/>
      </rPr>
      <t>2020</t>
    </r>
    <r>
      <rPr>
        <sz val="10"/>
        <rFont val="宋体"/>
        <charset val="134"/>
        <scheme val="minor"/>
      </rPr>
      <t>年</t>
    </r>
    <r>
      <rPr>
        <sz val="10"/>
        <rFont val="宋体"/>
        <charset val="134"/>
        <scheme val="minor"/>
      </rPr>
      <t>3500</t>
    </r>
    <r>
      <rPr>
        <sz val="10"/>
        <rFont val="宋体"/>
        <charset val="134"/>
        <scheme val="minor"/>
      </rPr>
      <t>立方米</t>
    </r>
    <r>
      <rPr>
        <sz val="10"/>
        <rFont val="宋体"/>
        <charset val="134"/>
        <scheme val="minor"/>
      </rPr>
      <t>/</t>
    </r>
    <r>
      <rPr>
        <sz val="10"/>
        <rFont val="宋体"/>
        <charset val="134"/>
        <scheme val="minor"/>
      </rPr>
      <t>日，远期</t>
    </r>
    <r>
      <rPr>
        <sz val="10"/>
        <rFont val="宋体"/>
        <charset val="134"/>
        <scheme val="minor"/>
      </rPr>
      <t>2025</t>
    </r>
    <r>
      <rPr>
        <sz val="10"/>
        <rFont val="宋体"/>
        <charset val="134"/>
        <scheme val="minor"/>
      </rPr>
      <t>年</t>
    </r>
    <r>
      <rPr>
        <sz val="10"/>
        <rFont val="宋体"/>
        <charset val="134"/>
        <scheme val="minor"/>
      </rPr>
      <t>6200</t>
    </r>
    <r>
      <rPr>
        <sz val="10"/>
        <rFont val="宋体"/>
        <charset val="134"/>
        <scheme val="minor"/>
      </rPr>
      <t>立方米</t>
    </r>
    <r>
      <rPr>
        <sz val="10"/>
        <rFont val="宋体"/>
        <charset val="134"/>
        <scheme val="minor"/>
      </rPr>
      <t>/</t>
    </r>
    <r>
      <rPr>
        <sz val="10"/>
        <rFont val="宋体"/>
        <charset val="134"/>
        <scheme val="minor"/>
      </rPr>
      <t>日。新建污水处理厂</t>
    </r>
    <r>
      <rPr>
        <sz val="10"/>
        <rFont val="宋体"/>
        <charset val="134"/>
        <scheme val="minor"/>
      </rPr>
      <t>12</t>
    </r>
    <r>
      <rPr>
        <sz val="10"/>
        <rFont val="宋体"/>
        <charset val="134"/>
        <scheme val="minor"/>
      </rPr>
      <t>座，提升泵站</t>
    </r>
    <r>
      <rPr>
        <sz val="10"/>
        <rFont val="宋体"/>
        <charset val="134"/>
        <scheme val="minor"/>
      </rPr>
      <t>2</t>
    </r>
    <r>
      <rPr>
        <sz val="10"/>
        <rFont val="宋体"/>
        <charset val="134"/>
        <scheme val="minor"/>
      </rPr>
      <t>座，铺设污水管网</t>
    </r>
    <r>
      <rPr>
        <sz val="10"/>
        <rFont val="宋体"/>
        <charset val="134"/>
        <scheme val="minor"/>
      </rPr>
      <t>116606</t>
    </r>
    <r>
      <rPr>
        <sz val="10"/>
        <rFont val="宋体"/>
        <charset val="134"/>
        <scheme val="minor"/>
      </rPr>
      <t>米。</t>
    </r>
  </si>
  <si>
    <t>贵州三都岩江水务有限责任公司</t>
  </si>
  <si>
    <t>晴隆县二十四道拐4A级旅游景区经营权项目</t>
  </si>
  <si>
    <t>晴隆县</t>
  </si>
  <si>
    <t>展览馆5200平米、景区道路16KM，游客接待中心2栋，旅游厕所3座，停车场21000平米，观光步道3.5KM。观光车40辆，电梯2个，变压器3个，绿化19000平米，电气、给排水、消防等工程。</t>
  </si>
  <si>
    <t>晴隆二十四道拐人力资源管理服务有限公司</t>
  </si>
  <si>
    <t>晴隆县阿妹戚托4A级旅游景区经营权项目</t>
  </si>
  <si>
    <t>景区建筑面26000平米，景区内部道路3.5公里，广场30000平米，步道2.2KM，游泳池一座，旅游厕所5座，变压器4台，绿化16000平米，停车场20000平米，灯光、给排水、消防、电气等设施。</t>
  </si>
  <si>
    <t>晴隆二十四道拐文化旅游（集团）有限公司</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</si>
</sst>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yyyy&quot;年&quot;m&quot;月&quot;;@"/>
  </numFmts>
  <fonts count="34">
    <font>
      <sz val="10"/>
      <name val="Arial"/>
      <charset val="0"/>
    </font>
    <font>
      <b/>
      <sz val="10"/>
      <name val="Arial"/>
      <charset val="0"/>
    </font>
    <font>
      <sz val="11"/>
      <name val="Arial"/>
      <charset val="0"/>
    </font>
    <font>
      <sz val="24"/>
      <name val="方正小标宋简体"/>
      <charset val="134"/>
    </font>
    <font>
      <sz val="20"/>
      <name val="方正小标宋简体"/>
      <charset val="134"/>
    </font>
    <font>
      <b/>
      <sz val="10"/>
      <name val="宋体"/>
      <charset val="134"/>
    </font>
    <font>
      <sz val="10"/>
      <name val="宋体"/>
      <charset val="134"/>
      <scheme val="minor"/>
    </font>
    <font>
      <sz val="10"/>
      <color indexed="8"/>
      <name val="宋体"/>
      <charset val="134"/>
      <scheme val="minor"/>
    </font>
    <font>
      <sz val="10"/>
      <name val="宋体"/>
      <charset val="134"/>
    </font>
    <font>
      <sz val="10"/>
      <color theme="1"/>
      <name val="宋体"/>
      <charset val="134"/>
      <scheme val="minor"/>
    </font>
    <font>
      <sz val="10"/>
      <color rgb="FF000000"/>
      <name val="宋体"/>
      <charset val="134"/>
      <scheme val="minor"/>
    </font>
    <font>
      <sz val="10"/>
      <color rgb="FF333333"/>
      <name val="宋体"/>
      <charset val="134"/>
      <scheme val="minor"/>
    </font>
    <font>
      <sz val="10"/>
      <color rgb="FFFF0000"/>
      <name val="宋体"/>
      <charset val="134"/>
      <scheme val="minor"/>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
      <sz val="12"/>
      <name val="宋体"/>
      <charset val="134"/>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indexed="8"/>
      </top>
      <bottom style="thin">
        <color auto="1"/>
      </bottom>
      <diagonal/>
    </border>
    <border>
      <left style="thin">
        <color auto="1"/>
      </left>
      <right style="thin">
        <color auto="1"/>
      </right>
      <top style="thin">
        <color auto="1"/>
      </top>
      <bottom style="thin">
        <color auto="1"/>
      </bottom>
      <diagonal/>
    </border>
    <border>
      <left style="thin">
        <color auto="1"/>
      </left>
      <right style="thin">
        <color indexed="8"/>
      </right>
      <top style="thin">
        <color indexed="8"/>
      </top>
      <bottom style="thin">
        <color auto="1"/>
      </bottom>
      <diagonal/>
    </border>
    <border>
      <left style="thin">
        <color auto="1"/>
      </left>
      <right style="thin">
        <color indexed="8"/>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xf numFmtId="42" fontId="0" fillId="0" borderId="0" applyFill="0" applyBorder="0" applyAlignment="0" applyProtection="0"/>
    <xf numFmtId="41" fontId="0" fillId="0" borderId="0" applyFill="0" applyBorder="0" applyAlignment="0" applyProtection="0"/>
    <xf numFmtId="43" fontId="0" fillId="0" borderId="0" applyFill="0" applyBorder="0" applyAlignment="0" applyProtection="0"/>
    <xf numFmtId="9" fontId="0" fillId="0" borderId="0" applyFill="0" applyBorder="0" applyAlignment="0" applyProtection="0"/>
    <xf numFmtId="44" fontId="0" fillId="0" borderId="0" applyFill="0" applyBorder="0" applyAlignment="0" applyProtection="0"/>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3" borderId="5"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6" applyNumberFormat="0" applyFill="0" applyAlignment="0" applyProtection="0">
      <alignment vertical="center"/>
    </xf>
    <xf numFmtId="0" fontId="20" fillId="0" borderId="6" applyNumberFormat="0" applyFill="0" applyAlignment="0" applyProtection="0">
      <alignment vertical="center"/>
    </xf>
    <xf numFmtId="0" fontId="21" fillId="0" borderId="7" applyNumberFormat="0" applyFill="0" applyAlignment="0" applyProtection="0">
      <alignment vertical="center"/>
    </xf>
    <xf numFmtId="0" fontId="21" fillId="0" borderId="0" applyNumberFormat="0" applyFill="0" applyBorder="0" applyAlignment="0" applyProtection="0">
      <alignment vertical="center"/>
    </xf>
    <xf numFmtId="0" fontId="22" fillId="4" borderId="8" applyNumberFormat="0" applyAlignment="0" applyProtection="0">
      <alignment vertical="center"/>
    </xf>
    <xf numFmtId="0" fontId="23" fillId="5" borderId="9" applyNumberFormat="0" applyAlignment="0" applyProtection="0">
      <alignment vertical="center"/>
    </xf>
    <xf numFmtId="0" fontId="24" fillId="5" borderId="8" applyNumberFormat="0" applyAlignment="0" applyProtection="0">
      <alignment vertical="center"/>
    </xf>
    <xf numFmtId="0" fontId="25" fillId="6" borderId="10" applyNumberFormat="0" applyAlignment="0" applyProtection="0">
      <alignment vertical="center"/>
    </xf>
    <xf numFmtId="0" fontId="26" fillId="0" borderId="11" applyNumberFormat="0" applyFill="0" applyAlignment="0" applyProtection="0">
      <alignment vertical="center"/>
    </xf>
    <xf numFmtId="0" fontId="27" fillId="0" borderId="12" applyNumberFormat="0" applyFill="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2" fillId="11" borderId="0" applyNumberFormat="0" applyBorder="0" applyAlignment="0" applyProtection="0">
      <alignment vertical="center"/>
    </xf>
    <xf numFmtId="0" fontId="32" fillId="12" borderId="0" applyNumberFormat="0" applyBorder="0" applyAlignment="0" applyProtection="0">
      <alignment vertical="center"/>
    </xf>
    <xf numFmtId="0" fontId="31" fillId="13" borderId="0" applyNumberFormat="0" applyBorder="0" applyAlignment="0" applyProtection="0">
      <alignment vertical="center"/>
    </xf>
    <xf numFmtId="0" fontId="31" fillId="14" borderId="0" applyNumberFormat="0" applyBorder="0" applyAlignment="0" applyProtection="0">
      <alignment vertical="center"/>
    </xf>
    <xf numFmtId="0" fontId="32" fillId="15" borderId="0" applyNumberFormat="0" applyBorder="0" applyAlignment="0" applyProtection="0">
      <alignment vertical="center"/>
    </xf>
    <xf numFmtId="0" fontId="32" fillId="16" borderId="0" applyNumberFormat="0" applyBorder="0" applyAlignment="0" applyProtection="0">
      <alignment vertical="center"/>
    </xf>
    <xf numFmtId="0" fontId="31" fillId="17" borderId="0" applyNumberFormat="0" applyBorder="0" applyAlignment="0" applyProtection="0">
      <alignment vertical="center"/>
    </xf>
    <xf numFmtId="0" fontId="31" fillId="18" borderId="0" applyNumberFormat="0" applyBorder="0" applyAlignment="0" applyProtection="0">
      <alignment vertical="center"/>
    </xf>
    <xf numFmtId="0" fontId="32" fillId="19" borderId="0" applyNumberFormat="0" applyBorder="0" applyAlignment="0" applyProtection="0">
      <alignment vertical="center"/>
    </xf>
    <xf numFmtId="0" fontId="32" fillId="20" borderId="0" applyNumberFormat="0" applyBorder="0" applyAlignment="0" applyProtection="0">
      <alignment vertical="center"/>
    </xf>
    <xf numFmtId="0" fontId="31" fillId="21" borderId="0" applyNumberFormat="0" applyBorder="0" applyAlignment="0" applyProtection="0">
      <alignment vertical="center"/>
    </xf>
    <xf numFmtId="0" fontId="31" fillId="22" borderId="0" applyNumberFormat="0" applyBorder="0" applyAlignment="0" applyProtection="0">
      <alignment vertical="center"/>
    </xf>
    <xf numFmtId="0" fontId="32" fillId="23" borderId="0" applyNumberFormat="0" applyBorder="0" applyAlignment="0" applyProtection="0">
      <alignment vertical="center"/>
    </xf>
    <xf numFmtId="0" fontId="32" fillId="24" borderId="0" applyNumberFormat="0" applyBorder="0" applyAlignment="0" applyProtection="0">
      <alignment vertical="center"/>
    </xf>
    <xf numFmtId="0" fontId="31" fillId="25" borderId="0" applyNumberFormat="0" applyBorder="0" applyAlignment="0" applyProtection="0">
      <alignment vertical="center"/>
    </xf>
    <xf numFmtId="0" fontId="31" fillId="26" borderId="0" applyNumberFormat="0" applyBorder="0" applyAlignment="0" applyProtection="0">
      <alignment vertical="center"/>
    </xf>
    <xf numFmtId="0" fontId="32" fillId="27" borderId="0" applyNumberFormat="0" applyBorder="0" applyAlignment="0" applyProtection="0">
      <alignment vertical="center"/>
    </xf>
    <xf numFmtId="0" fontId="32" fillId="28" borderId="0" applyNumberFormat="0" applyBorder="0" applyAlignment="0" applyProtection="0">
      <alignment vertical="center"/>
    </xf>
    <xf numFmtId="0" fontId="31" fillId="29" borderId="0" applyNumberFormat="0" applyBorder="0" applyAlignment="0" applyProtection="0">
      <alignment vertical="center"/>
    </xf>
    <xf numFmtId="0" fontId="31" fillId="30" borderId="0" applyNumberFormat="0" applyBorder="0" applyAlignment="0" applyProtection="0">
      <alignment vertical="center"/>
    </xf>
    <xf numFmtId="0" fontId="32" fillId="31" borderId="0" applyNumberFormat="0" applyBorder="0" applyAlignment="0" applyProtection="0">
      <alignment vertical="center"/>
    </xf>
    <xf numFmtId="0" fontId="32" fillId="32" borderId="0" applyNumberFormat="0" applyBorder="0" applyAlignment="0" applyProtection="0">
      <alignment vertical="center"/>
    </xf>
    <xf numFmtId="0" fontId="31" fillId="33" borderId="0" applyNumberFormat="0" applyBorder="0" applyAlignment="0" applyProtection="0">
      <alignment vertical="center"/>
    </xf>
    <xf numFmtId="0" fontId="33" fillId="0" borderId="0">
      <alignment vertical="center"/>
    </xf>
    <xf numFmtId="0" fontId="32" fillId="0" borderId="0">
      <alignment vertical="center"/>
    </xf>
  </cellStyleXfs>
  <cellXfs count="53">
    <xf numFmtId="0" fontId="0" fillId="0" borderId="0" xfId="0"/>
    <xf numFmtId="0" fontId="1" fillId="0" borderId="0" xfId="0" applyFont="1" applyAlignment="1">
      <alignment horizontal="center" vertical="center" wrapText="1"/>
    </xf>
    <xf numFmtId="0" fontId="2" fillId="0" borderId="0" xfId="0" applyFont="1" applyAlignment="1">
      <alignment horizontal="center" vertical="center" wrapText="1"/>
    </xf>
    <xf numFmtId="0" fontId="0" fillId="2" borderId="0" xfId="0" applyFill="1" applyAlignment="1">
      <alignment horizontal="center" vertical="center" wrapText="1"/>
    </xf>
    <xf numFmtId="0" fontId="0" fillId="0" borderId="0" xfId="0" applyAlignment="1">
      <alignment horizontal="center" vertical="center" wrapText="1"/>
    </xf>
    <xf numFmtId="0" fontId="0" fillId="0" borderId="0" xfId="0" applyAlignment="1">
      <alignment horizontal="left" vertical="center" wrapText="1"/>
    </xf>
    <xf numFmtId="0" fontId="0" fillId="0" borderId="0" xfId="0" applyFill="1" applyAlignment="1">
      <alignment horizontal="center" vertical="center" wrapText="1"/>
    </xf>
    <xf numFmtId="0" fontId="3" fillId="0" borderId="0" xfId="0" applyFont="1" applyAlignment="1">
      <alignment horizontal="center" vertical="center" wrapText="1"/>
    </xf>
    <xf numFmtId="0" fontId="3" fillId="0" borderId="0" xfId="0" applyFont="1" applyAlignment="1">
      <alignment horizontal="left" vertical="center" wrapText="1"/>
    </xf>
    <xf numFmtId="0" fontId="4" fillId="0" borderId="0" xfId="0" applyFont="1" applyAlignment="1">
      <alignment horizontal="center" vertical="center" wrapText="1"/>
    </xf>
    <xf numFmtId="0" fontId="4" fillId="0" borderId="0" xfId="0" applyFont="1" applyAlignment="1">
      <alignment horizontal="left" vertical="center" wrapText="1"/>
    </xf>
    <xf numFmtId="0" fontId="5"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7" fillId="0" borderId="2" xfId="0" applyFont="1" applyFill="1" applyBorder="1" applyAlignment="1" applyProtection="1">
      <alignment horizontal="center" vertical="center" wrapText="1"/>
    </xf>
    <xf numFmtId="0" fontId="7" fillId="0" borderId="2" xfId="0" applyFont="1" applyFill="1" applyBorder="1" applyAlignment="1" applyProtection="1">
      <alignment horizontal="left" vertical="center" wrapText="1"/>
    </xf>
    <xf numFmtId="176" fontId="6" fillId="0" borderId="2" xfId="0" applyNumberFormat="1" applyFont="1" applyFill="1" applyBorder="1" applyAlignment="1" applyProtection="1">
      <alignment horizontal="center" vertical="center" wrapText="1"/>
    </xf>
    <xf numFmtId="176" fontId="7" fillId="0" borderId="2" xfId="0" applyNumberFormat="1" applyFont="1" applyFill="1" applyBorder="1" applyAlignment="1" applyProtection="1">
      <alignment horizontal="center" vertical="center" wrapText="1"/>
    </xf>
    <xf numFmtId="0" fontId="6" fillId="0" borderId="2" xfId="0" applyFont="1" applyFill="1" applyBorder="1" applyAlignment="1" applyProtection="1">
      <alignment horizontal="center" vertical="center" wrapText="1"/>
    </xf>
    <xf numFmtId="0" fontId="6" fillId="0" borderId="2" xfId="0" applyFont="1" applyFill="1" applyBorder="1" applyAlignment="1" applyProtection="1">
      <alignment horizontal="left" vertical="center" wrapText="1"/>
    </xf>
    <xf numFmtId="0" fontId="6" fillId="0" borderId="2" xfId="0" applyFont="1" applyFill="1" applyBorder="1" applyAlignment="1">
      <alignment horizontal="left" vertical="center" wrapText="1"/>
    </xf>
    <xf numFmtId="176" fontId="6" fillId="0" borderId="2" xfId="0" applyNumberFormat="1" applyFont="1" applyFill="1" applyBorder="1" applyAlignment="1">
      <alignment horizontal="center" vertical="center" wrapText="1"/>
    </xf>
    <xf numFmtId="176" fontId="8" fillId="0" borderId="2" xfId="0" applyNumberFormat="1" applyFont="1" applyFill="1" applyBorder="1" applyAlignment="1">
      <alignment horizontal="center" vertical="center" wrapText="1"/>
    </xf>
    <xf numFmtId="0" fontId="6" fillId="0" borderId="2" xfId="0" applyNumberFormat="1" applyFont="1" applyFill="1" applyBorder="1" applyAlignment="1">
      <alignment horizontal="center" vertical="center" wrapText="1"/>
    </xf>
    <xf numFmtId="0" fontId="6" fillId="0" borderId="2" xfId="0" applyNumberFormat="1" applyFont="1" applyFill="1" applyBorder="1" applyAlignment="1">
      <alignment horizontal="left" vertical="center" wrapText="1"/>
    </xf>
    <xf numFmtId="176" fontId="9" fillId="0" borderId="2" xfId="0" applyNumberFormat="1" applyFont="1" applyFill="1" applyBorder="1" applyAlignment="1">
      <alignment horizontal="center" vertical="center" wrapText="1"/>
    </xf>
    <xf numFmtId="0" fontId="9" fillId="0" borderId="2"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10" fillId="0" borderId="2" xfId="0" applyFont="1" applyFill="1" applyBorder="1" applyAlignment="1">
      <alignment horizontal="left" vertical="center" wrapText="1"/>
    </xf>
    <xf numFmtId="176" fontId="10" fillId="0" borderId="2" xfId="0" applyNumberFormat="1" applyFont="1" applyFill="1" applyBorder="1" applyAlignment="1">
      <alignment horizontal="center" vertical="center" wrapText="1"/>
    </xf>
    <xf numFmtId="0" fontId="9" fillId="0" borderId="2" xfId="0" applyFont="1" applyFill="1" applyBorder="1" applyAlignment="1">
      <alignment horizontal="left" vertical="center" wrapText="1"/>
    </xf>
    <xf numFmtId="49" fontId="10" fillId="0" borderId="2" xfId="0" applyNumberFormat="1" applyFont="1" applyFill="1" applyBorder="1" applyAlignment="1" applyProtection="1">
      <alignment horizontal="center" vertical="center" wrapText="1"/>
    </xf>
    <xf numFmtId="0" fontId="10" fillId="0" borderId="2" xfId="0" applyFont="1" applyFill="1" applyBorder="1" applyAlignment="1" applyProtection="1">
      <alignment horizontal="center" vertical="center" wrapText="1"/>
    </xf>
    <xf numFmtId="49" fontId="6" fillId="0" borderId="2" xfId="0" applyNumberFormat="1" applyFont="1" applyFill="1" applyBorder="1" applyAlignment="1" applyProtection="1">
      <alignment horizontal="center" vertical="center" wrapText="1"/>
    </xf>
    <xf numFmtId="0" fontId="6" fillId="0" borderId="2" xfId="0" applyFont="1" applyFill="1" applyBorder="1" applyAlignment="1">
      <alignment horizontal="justify" vertical="center" wrapText="1"/>
    </xf>
    <xf numFmtId="0" fontId="11"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6" fillId="0" borderId="4" xfId="0" applyFont="1" applyFill="1" applyBorder="1" applyAlignment="1" applyProtection="1">
      <alignment horizontal="center" vertical="center" wrapText="1"/>
    </xf>
    <xf numFmtId="0" fontId="10" fillId="0" borderId="4" xfId="0" applyFont="1" applyFill="1" applyBorder="1" applyAlignment="1">
      <alignment horizontal="center" vertical="center" wrapText="1"/>
    </xf>
    <xf numFmtId="0" fontId="9" fillId="0" borderId="2" xfId="0" applyFont="1" applyFill="1" applyBorder="1" applyAlignment="1" applyProtection="1">
      <alignment horizontal="left" vertical="center" wrapText="1"/>
    </xf>
    <xf numFmtId="49" fontId="6" fillId="0" borderId="2" xfId="0" applyNumberFormat="1" applyFont="1" applyFill="1" applyBorder="1" applyAlignment="1">
      <alignment horizontal="center" vertical="center" wrapText="1"/>
    </xf>
    <xf numFmtId="176" fontId="9" fillId="0" borderId="2" xfId="0" applyNumberFormat="1" applyFont="1" applyFill="1" applyBorder="1" applyAlignment="1">
      <alignment horizontal="center" vertical="center"/>
    </xf>
    <xf numFmtId="49" fontId="6" fillId="0" borderId="2" xfId="0" applyNumberFormat="1" applyFont="1" applyFill="1" applyBorder="1" applyAlignment="1">
      <alignment horizontal="left" vertical="center" wrapText="1"/>
    </xf>
    <xf numFmtId="0" fontId="6" fillId="0" borderId="2" xfId="49" applyNumberFormat="1" applyFont="1" applyFill="1" applyBorder="1" applyAlignment="1">
      <alignment horizontal="center" vertical="center" wrapText="1"/>
    </xf>
    <xf numFmtId="0" fontId="6" fillId="0" borderId="2" xfId="49" applyNumberFormat="1" applyFont="1" applyFill="1" applyBorder="1" applyAlignment="1">
      <alignment horizontal="left" vertical="center" wrapText="1"/>
    </xf>
    <xf numFmtId="176" fontId="6" fillId="0" borderId="2" xfId="49" applyNumberFormat="1"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2" xfId="0" applyFont="1" applyFill="1" applyBorder="1" applyAlignment="1">
      <alignment horizontal="left" vertical="center" wrapText="1"/>
    </xf>
    <xf numFmtId="177" fontId="6" fillId="0" borderId="2" xfId="0" applyNumberFormat="1" applyFont="1" applyFill="1" applyBorder="1" applyAlignment="1">
      <alignment horizontal="center" vertical="center" wrapText="1"/>
    </xf>
    <xf numFmtId="0" fontId="6" fillId="0" borderId="2" xfId="0" applyFont="1" applyFill="1" applyBorder="1" applyAlignment="1">
      <alignment horizontal="center" vertical="center"/>
    </xf>
    <xf numFmtId="0" fontId="7" fillId="0" borderId="4" xfId="0" applyFont="1" applyFill="1" applyBorder="1" applyAlignment="1">
      <alignment horizontal="center" vertical="center" wrapText="1"/>
    </xf>
    <xf numFmtId="0" fontId="12" fillId="0" borderId="2" xfId="0" applyFont="1" applyFill="1" applyBorder="1" applyAlignment="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6" xfId="49"/>
    <cellStyle name="常规 3" xfId="50"/>
  </cellStyles>
  <dxfs count="3">
    <dxf>
      <fill>
        <patternFill patternType="solid">
          <bgColor rgb="FFFF9900"/>
        </patternFill>
      </fill>
    </dxf>
    <dxf>
      <font>
        <color rgb="FF9C0006"/>
      </font>
      <fill>
        <patternFill patternType="solid">
          <bgColor rgb="FFFFC7CE"/>
        </patternFill>
      </fill>
    </dxf>
    <dxf>
      <fill>
        <patternFill patternType="solid">
          <bgColor theme="5"/>
        </patternFill>
      </fill>
    </dxf>
  </dxfs>
  <tableStyles count="0" defaultTableStyle="TableStyleMedium2" defaultPivotStyle="PivotStyleLight16"/>
  <colors>
    <mruColors>
      <color rgb="00FF0000"/>
      <color rgb="00333333"/>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5</xdr:col>
      <xdr:colOff>0</xdr:colOff>
      <xdr:row>88</xdr:row>
      <xdr:rowOff>0</xdr:rowOff>
    </xdr:from>
    <xdr:to>
      <xdr:col>5</xdr:col>
      <xdr:colOff>170815</xdr:colOff>
      <xdr:row>88</xdr:row>
      <xdr:rowOff>655955</xdr:rowOff>
    </xdr:to>
    <xdr:pic>
      <xdr:nvPicPr>
        <xdr:cNvPr id="20810" name="Text Box 659"/>
        <xdr:cNvPicPr/>
      </xdr:nvPicPr>
      <xdr:blipFill>
        <a:blip r:embed="rId1"/>
        <a:stretch>
          <a:fillRect/>
        </a:stretch>
      </xdr:blipFill>
      <xdr:spPr>
        <a:xfrm>
          <a:off x="9464675" y="122809000"/>
          <a:ext cx="170815" cy="655955"/>
        </a:xfrm>
        <a:prstGeom prst="rect">
          <a:avLst/>
        </a:prstGeom>
        <a:noFill/>
        <a:ln w="9525">
          <a:noFill/>
        </a:ln>
      </xdr:spPr>
    </xdr:pic>
    <xdr:clientData/>
  </xdr:twoCellAnchor>
  <xdr:twoCellAnchor editAs="oneCell">
    <xdr:from>
      <xdr:col>5</xdr:col>
      <xdr:colOff>550545</xdr:colOff>
      <xdr:row>88</xdr:row>
      <xdr:rowOff>0</xdr:rowOff>
    </xdr:from>
    <xdr:to>
      <xdr:col>5</xdr:col>
      <xdr:colOff>721360</xdr:colOff>
      <xdr:row>88</xdr:row>
      <xdr:rowOff>655955</xdr:rowOff>
    </xdr:to>
    <xdr:pic>
      <xdr:nvPicPr>
        <xdr:cNvPr id="20811" name="Text Box 659"/>
        <xdr:cNvPicPr/>
      </xdr:nvPicPr>
      <xdr:blipFill>
        <a:blip r:embed="rId1"/>
        <a:stretch>
          <a:fillRect/>
        </a:stretch>
      </xdr:blipFill>
      <xdr:spPr>
        <a:xfrm>
          <a:off x="10015220" y="122809000"/>
          <a:ext cx="170815" cy="655955"/>
        </a:xfrm>
        <a:prstGeom prst="rect">
          <a:avLst/>
        </a:prstGeom>
        <a:noFill/>
        <a:ln w="9525">
          <a:noFill/>
        </a:ln>
      </xdr:spPr>
    </xdr:pic>
    <xdr:clientData/>
  </xdr:twoCellAnchor>
  <xdr:twoCellAnchor editAs="oneCell">
    <xdr:from>
      <xdr:col>5</xdr:col>
      <xdr:colOff>0</xdr:colOff>
      <xdr:row>88</xdr:row>
      <xdr:rowOff>0</xdr:rowOff>
    </xdr:from>
    <xdr:to>
      <xdr:col>5</xdr:col>
      <xdr:colOff>170815</xdr:colOff>
      <xdr:row>88</xdr:row>
      <xdr:rowOff>655955</xdr:rowOff>
    </xdr:to>
    <xdr:pic>
      <xdr:nvPicPr>
        <xdr:cNvPr id="20812" name="Text Box 659"/>
        <xdr:cNvPicPr/>
      </xdr:nvPicPr>
      <xdr:blipFill>
        <a:blip r:embed="rId1"/>
        <a:stretch>
          <a:fillRect/>
        </a:stretch>
      </xdr:blipFill>
      <xdr:spPr>
        <a:xfrm>
          <a:off x="9464675" y="122809000"/>
          <a:ext cx="170815" cy="655955"/>
        </a:xfrm>
        <a:prstGeom prst="rect">
          <a:avLst/>
        </a:prstGeom>
        <a:noFill/>
        <a:ln w="9525">
          <a:noFill/>
        </a:ln>
      </xdr:spPr>
    </xdr:pic>
    <xdr:clientData/>
  </xdr:twoCellAnchor>
  <xdr:twoCellAnchor editAs="oneCell">
    <xdr:from>
      <xdr:col>5</xdr:col>
      <xdr:colOff>550545</xdr:colOff>
      <xdr:row>88</xdr:row>
      <xdr:rowOff>0</xdr:rowOff>
    </xdr:from>
    <xdr:to>
      <xdr:col>5</xdr:col>
      <xdr:colOff>721360</xdr:colOff>
      <xdr:row>88</xdr:row>
      <xdr:rowOff>655955</xdr:rowOff>
    </xdr:to>
    <xdr:pic>
      <xdr:nvPicPr>
        <xdr:cNvPr id="20813" name="Text Box 659"/>
        <xdr:cNvPicPr/>
      </xdr:nvPicPr>
      <xdr:blipFill>
        <a:blip r:embed="rId1"/>
        <a:stretch>
          <a:fillRect/>
        </a:stretch>
      </xdr:blipFill>
      <xdr:spPr>
        <a:xfrm>
          <a:off x="10015220" y="122809000"/>
          <a:ext cx="170815" cy="655955"/>
        </a:xfrm>
        <a:prstGeom prst="rect">
          <a:avLst/>
        </a:prstGeom>
        <a:noFill/>
        <a:ln w="9525">
          <a:noFill/>
        </a:ln>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xmlns:mc="http://schemas.openxmlformats.org/markup-compatibility/2006" xmlns:a14="http://schemas.microsoft.com/office/drawing/2010/main" val="FFFFFF" mc:Ignorable="a14" a14:legacySpreadsheetColorIndex="65"/>
        </a:solidFill>
        <a:ln w="9525" cap="flat" cmpd="sng">
          <a:solidFill>
            <a:srgbClr xmlns:mc="http://schemas.openxmlformats.org/markup-compatibility/2006" xmlns:a14="http://schemas.microsoft.com/office/drawing/2010/main" val="000000" mc:Ignorable="a14" a14:legacySpreadsheetColorIndex="64"/>
          </a:solidFill>
          <a:prstDash val="solid"/>
          <a:headEnd type="none" w="med" len="med"/>
          <a:tailEnd type="none" w="med" len="med"/>
        </a:ln>
      </a:spPr>
      <a:bodyPr/>
      <a:lstStyle/>
    </a:spDef>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136"/>
  <sheetViews>
    <sheetView tabSelected="1" view="pageBreakPreview" zoomScale="85" zoomScaleNormal="145" topLeftCell="B89" workbookViewId="0">
      <selection activeCell="E93" sqref="E93"/>
    </sheetView>
  </sheetViews>
  <sheetFormatPr defaultColWidth="11.8318584070796" defaultRowHeight="12.75"/>
  <cols>
    <col min="1" max="1" width="10.4159292035398" style="4" customWidth="1"/>
    <col min="2" max="3" width="21.3362831858407" style="4" customWidth="1"/>
    <col min="4" max="4" width="17.141592920354" style="4" customWidth="1"/>
    <col min="5" max="5" width="61.6725663716814" style="5" customWidth="1"/>
    <col min="6" max="6" width="11.9823008849558" style="4" customWidth="1"/>
    <col min="7" max="7" width="11.3716814159292" style="4" customWidth="1"/>
    <col min="8" max="8" width="12.3716814159292" style="4" customWidth="1"/>
    <col min="9" max="9" width="12.1150442477876" style="4" customWidth="1"/>
    <col min="10" max="10" width="10.3274336283186" style="4" customWidth="1"/>
    <col min="11" max="11" width="11.2035398230088" style="4" customWidth="1"/>
    <col min="12" max="12" width="12.2477876106195" style="4" customWidth="1"/>
    <col min="13" max="13" width="13.7610619469027" style="4" customWidth="1"/>
    <col min="14" max="14" width="10.716814159292" style="4" customWidth="1"/>
    <col min="15" max="15" width="10.5398230088496" style="4" customWidth="1"/>
    <col min="16" max="16" width="11.5752212389381" style="4" customWidth="1"/>
    <col min="17" max="17" width="12.5752212389381" style="6" hidden="1" customWidth="1"/>
    <col min="18" max="18" width="11.5486725663717" style="4" hidden="1" customWidth="1"/>
    <col min="19" max="249" width="11.5486725663717" style="4"/>
    <col min="250" max="16384" width="11.8318584070796" style="4"/>
  </cols>
  <sheetData>
    <row r="1" ht="17" customHeight="1"/>
    <row r="2" ht="41" customHeight="1" spans="2:18">
      <c r="B2" s="7" t="s">
        <v>0</v>
      </c>
      <c r="C2" s="7"/>
      <c r="D2" s="7"/>
      <c r="E2" s="8"/>
      <c r="F2" s="7"/>
      <c r="G2" s="7"/>
      <c r="H2" s="7"/>
      <c r="I2" s="7"/>
      <c r="J2" s="7"/>
      <c r="K2" s="7"/>
      <c r="L2" s="7"/>
      <c r="M2" s="7"/>
      <c r="N2" s="7"/>
      <c r="O2" s="7"/>
      <c r="P2" s="7"/>
      <c r="Q2" s="7"/>
      <c r="R2" s="7"/>
    </row>
    <row r="3" customFormat="1" ht="13" customHeight="1" spans="2:18">
      <c r="B3" s="9"/>
      <c r="C3" s="9"/>
      <c r="D3" s="9"/>
      <c r="E3" s="10"/>
      <c r="F3" s="9"/>
      <c r="G3" s="9"/>
      <c r="H3" s="9"/>
      <c r="I3" s="9"/>
      <c r="J3" s="9"/>
      <c r="K3" s="9"/>
      <c r="L3" s="9"/>
      <c r="M3" s="9"/>
      <c r="N3" s="9"/>
      <c r="O3" s="9"/>
      <c r="P3" s="9"/>
      <c r="Q3" s="9"/>
      <c r="R3" s="9"/>
    </row>
    <row r="4" s="1" customFormat="1" ht="50" customHeight="1" spans="1:18">
      <c r="A4" s="11" t="s">
        <v>1</v>
      </c>
      <c r="B4" s="11" t="s">
        <v>2</v>
      </c>
      <c r="C4" s="11" t="s">
        <v>3</v>
      </c>
      <c r="D4" s="11" t="s">
        <v>4</v>
      </c>
      <c r="E4" s="11" t="s">
        <v>5</v>
      </c>
      <c r="F4" s="11" t="s">
        <v>6</v>
      </c>
      <c r="G4" s="11" t="s">
        <v>7</v>
      </c>
      <c r="H4" s="11" t="s">
        <v>8</v>
      </c>
      <c r="I4" s="11" t="s">
        <v>9</v>
      </c>
      <c r="J4" s="11" t="s">
        <v>10</v>
      </c>
      <c r="K4" s="11" t="s">
        <v>11</v>
      </c>
      <c r="L4" s="11" t="s">
        <v>12</v>
      </c>
      <c r="M4" s="11" t="s">
        <v>13</v>
      </c>
      <c r="N4" s="11" t="s">
        <v>14</v>
      </c>
      <c r="O4" s="11" t="s">
        <v>15</v>
      </c>
      <c r="P4" s="11" t="s">
        <v>16</v>
      </c>
      <c r="Q4" s="11" t="s">
        <v>17</v>
      </c>
      <c r="R4" s="35" t="s">
        <v>18</v>
      </c>
    </row>
    <row r="5" ht="114" customHeight="1" spans="1:18">
      <c r="A5" s="12">
        <v>1</v>
      </c>
      <c r="B5" s="13" t="s">
        <v>19</v>
      </c>
      <c r="C5" s="12" t="s">
        <v>20</v>
      </c>
      <c r="D5" s="12" t="s">
        <v>21</v>
      </c>
      <c r="E5" s="14" t="s">
        <v>22</v>
      </c>
      <c r="F5" s="15">
        <v>284111.21</v>
      </c>
      <c r="G5" s="16">
        <v>117111.21</v>
      </c>
      <c r="H5" s="12" t="s">
        <v>23</v>
      </c>
      <c r="I5" s="13" t="s">
        <v>24</v>
      </c>
      <c r="J5" s="30" t="s">
        <v>25</v>
      </c>
      <c r="K5" s="13" t="s">
        <v>26</v>
      </c>
      <c r="L5" s="13" t="s">
        <v>27</v>
      </c>
      <c r="M5" s="13" t="s">
        <v>28</v>
      </c>
      <c r="N5" s="12" t="s">
        <v>29</v>
      </c>
      <c r="O5" s="12" t="s">
        <v>30</v>
      </c>
      <c r="P5" s="12" t="s">
        <v>30</v>
      </c>
      <c r="Q5" s="12" t="s">
        <v>31</v>
      </c>
      <c r="R5" s="36" t="s">
        <v>32</v>
      </c>
    </row>
    <row r="6" ht="114" customHeight="1" spans="1:18">
      <c r="A6" s="12">
        <v>2</v>
      </c>
      <c r="B6" s="13" t="s">
        <v>33</v>
      </c>
      <c r="C6" s="12" t="s">
        <v>20</v>
      </c>
      <c r="D6" s="12" t="s">
        <v>21</v>
      </c>
      <c r="E6" s="14" t="s">
        <v>34</v>
      </c>
      <c r="F6" s="16">
        <v>294410.91</v>
      </c>
      <c r="G6" s="16">
        <v>94410.91</v>
      </c>
      <c r="H6" s="12" t="s">
        <v>23</v>
      </c>
      <c r="I6" s="13" t="s">
        <v>24</v>
      </c>
      <c r="J6" s="30" t="s">
        <v>25</v>
      </c>
      <c r="K6" s="13" t="s">
        <v>26</v>
      </c>
      <c r="L6" s="13" t="s">
        <v>27</v>
      </c>
      <c r="M6" s="13" t="s">
        <v>28</v>
      </c>
      <c r="N6" s="12" t="s">
        <v>29</v>
      </c>
      <c r="O6" s="12" t="s">
        <v>30</v>
      </c>
      <c r="P6" s="12" t="s">
        <v>30</v>
      </c>
      <c r="Q6" s="12" t="s">
        <v>31</v>
      </c>
      <c r="R6" s="36" t="s">
        <v>32</v>
      </c>
    </row>
    <row r="7" ht="114" customHeight="1" spans="1:18">
      <c r="A7" s="12">
        <v>3</v>
      </c>
      <c r="B7" s="13" t="s">
        <v>35</v>
      </c>
      <c r="C7" s="12" t="s">
        <v>20</v>
      </c>
      <c r="D7" s="12" t="s">
        <v>21</v>
      </c>
      <c r="E7" s="14" t="s">
        <v>36</v>
      </c>
      <c r="F7" s="16">
        <v>92700</v>
      </c>
      <c r="G7" s="16">
        <v>27200</v>
      </c>
      <c r="H7" s="12" t="s">
        <v>23</v>
      </c>
      <c r="I7" s="13" t="s">
        <v>24</v>
      </c>
      <c r="J7" s="31" t="s">
        <v>25</v>
      </c>
      <c r="K7" s="13" t="s">
        <v>26</v>
      </c>
      <c r="L7" s="13" t="s">
        <v>27</v>
      </c>
      <c r="M7" s="13" t="s">
        <v>28</v>
      </c>
      <c r="N7" s="12" t="s">
        <v>29</v>
      </c>
      <c r="O7" s="12" t="s">
        <v>30</v>
      </c>
      <c r="P7" s="12" t="s">
        <v>30</v>
      </c>
      <c r="Q7" s="12" t="s">
        <v>31</v>
      </c>
      <c r="R7" s="36" t="s">
        <v>32</v>
      </c>
    </row>
    <row r="8" ht="114" customHeight="1" spans="1:18">
      <c r="A8" s="12">
        <v>4</v>
      </c>
      <c r="B8" s="13" t="s">
        <v>37</v>
      </c>
      <c r="C8" s="12" t="s">
        <v>20</v>
      </c>
      <c r="D8" s="12" t="s">
        <v>21</v>
      </c>
      <c r="E8" s="14" t="s">
        <v>38</v>
      </c>
      <c r="F8" s="16">
        <v>186752.29</v>
      </c>
      <c r="G8" s="16">
        <v>61116.29</v>
      </c>
      <c r="H8" s="12" t="s">
        <v>23</v>
      </c>
      <c r="I8" s="13" t="s">
        <v>24</v>
      </c>
      <c r="J8" s="31" t="s">
        <v>25</v>
      </c>
      <c r="K8" s="13" t="s">
        <v>26</v>
      </c>
      <c r="L8" s="13" t="s">
        <v>27</v>
      </c>
      <c r="M8" s="13" t="s">
        <v>28</v>
      </c>
      <c r="N8" s="12" t="s">
        <v>29</v>
      </c>
      <c r="O8" s="12" t="s">
        <v>30</v>
      </c>
      <c r="P8" s="12" t="s">
        <v>30</v>
      </c>
      <c r="Q8" s="12" t="s">
        <v>31</v>
      </c>
      <c r="R8" s="36" t="s">
        <v>32</v>
      </c>
    </row>
    <row r="9" ht="114" customHeight="1" spans="1:18">
      <c r="A9" s="12">
        <v>5</v>
      </c>
      <c r="B9" s="13" t="s">
        <v>39</v>
      </c>
      <c r="C9" s="12" t="s">
        <v>20</v>
      </c>
      <c r="D9" s="12" t="s">
        <v>21</v>
      </c>
      <c r="E9" s="14" t="s">
        <v>40</v>
      </c>
      <c r="F9" s="16">
        <v>69322.62</v>
      </c>
      <c r="G9" s="16">
        <v>20322.62456</v>
      </c>
      <c r="H9" s="12" t="s">
        <v>23</v>
      </c>
      <c r="I9" s="13" t="s">
        <v>24</v>
      </c>
      <c r="J9" s="31" t="s">
        <v>25</v>
      </c>
      <c r="K9" s="13" t="s">
        <v>26</v>
      </c>
      <c r="L9" s="13" t="s">
        <v>27</v>
      </c>
      <c r="M9" s="13" t="s">
        <v>28</v>
      </c>
      <c r="N9" s="12" t="s">
        <v>29</v>
      </c>
      <c r="O9" s="12" t="s">
        <v>30</v>
      </c>
      <c r="P9" s="12" t="s">
        <v>30</v>
      </c>
      <c r="Q9" s="12" t="s">
        <v>31</v>
      </c>
      <c r="R9" s="36" t="s">
        <v>32</v>
      </c>
    </row>
    <row r="10" ht="114" customHeight="1" spans="1:18">
      <c r="A10" s="12">
        <v>6</v>
      </c>
      <c r="B10" s="13" t="s">
        <v>41</v>
      </c>
      <c r="C10" s="12" t="s">
        <v>20</v>
      </c>
      <c r="D10" s="12" t="s">
        <v>21</v>
      </c>
      <c r="E10" s="14" t="s">
        <v>42</v>
      </c>
      <c r="F10" s="16">
        <v>208563.72</v>
      </c>
      <c r="G10" s="16">
        <v>66563.72</v>
      </c>
      <c r="H10" s="12" t="s">
        <v>23</v>
      </c>
      <c r="I10" s="13" t="s">
        <v>24</v>
      </c>
      <c r="J10" s="31" t="s">
        <v>25</v>
      </c>
      <c r="K10" s="13" t="s">
        <v>26</v>
      </c>
      <c r="L10" s="13" t="s">
        <v>27</v>
      </c>
      <c r="M10" s="13" t="s">
        <v>28</v>
      </c>
      <c r="N10" s="12" t="s">
        <v>29</v>
      </c>
      <c r="O10" s="12" t="s">
        <v>30</v>
      </c>
      <c r="P10" s="12" t="s">
        <v>30</v>
      </c>
      <c r="Q10" s="12" t="s">
        <v>31</v>
      </c>
      <c r="R10" s="36" t="s">
        <v>32</v>
      </c>
    </row>
    <row r="11" ht="114" customHeight="1" spans="1:18">
      <c r="A11" s="12">
        <v>7</v>
      </c>
      <c r="B11" s="13" t="s">
        <v>43</v>
      </c>
      <c r="C11" s="12" t="s">
        <v>20</v>
      </c>
      <c r="D11" s="12" t="s">
        <v>21</v>
      </c>
      <c r="E11" s="14" t="s">
        <v>44</v>
      </c>
      <c r="F11" s="16">
        <v>29102.16</v>
      </c>
      <c r="G11" s="16">
        <v>5820.432</v>
      </c>
      <c r="H11" s="12" t="s">
        <v>45</v>
      </c>
      <c r="I11" s="13" t="s">
        <v>24</v>
      </c>
      <c r="J11" s="13" t="s">
        <v>46</v>
      </c>
      <c r="K11" s="13" t="s">
        <v>26</v>
      </c>
      <c r="L11" s="13" t="s">
        <v>27</v>
      </c>
      <c r="M11" s="13" t="s">
        <v>47</v>
      </c>
      <c r="N11" s="12" t="s">
        <v>29</v>
      </c>
      <c r="O11" s="12" t="s">
        <v>30</v>
      </c>
      <c r="P11" s="12" t="s">
        <v>30</v>
      </c>
      <c r="Q11" s="12" t="s">
        <v>31</v>
      </c>
      <c r="R11" s="36" t="s">
        <v>32</v>
      </c>
    </row>
    <row r="12" s="2" customFormat="1" ht="114" customHeight="1" spans="1:18">
      <c r="A12" s="12">
        <v>8</v>
      </c>
      <c r="B12" s="17" t="s">
        <v>48</v>
      </c>
      <c r="C12" s="12" t="s">
        <v>20</v>
      </c>
      <c r="D12" s="12" t="s">
        <v>21</v>
      </c>
      <c r="E12" s="18" t="s">
        <v>49</v>
      </c>
      <c r="F12" s="15">
        <v>24000</v>
      </c>
      <c r="G12" s="15">
        <v>4800</v>
      </c>
      <c r="H12" s="12" t="s">
        <v>50</v>
      </c>
      <c r="I12" s="17" t="s">
        <v>24</v>
      </c>
      <c r="J12" s="32" t="s">
        <v>51</v>
      </c>
      <c r="K12" s="17" t="s">
        <v>26</v>
      </c>
      <c r="L12" s="17" t="s">
        <v>27</v>
      </c>
      <c r="M12" s="12" t="s">
        <v>47</v>
      </c>
      <c r="N12" s="12" t="s">
        <v>52</v>
      </c>
      <c r="O12" s="12" t="s">
        <v>31</v>
      </c>
      <c r="P12" s="12" t="s">
        <v>31</v>
      </c>
      <c r="Q12" s="12" t="s">
        <v>31</v>
      </c>
      <c r="R12" s="36" t="s">
        <v>32</v>
      </c>
    </row>
    <row r="13" s="2" customFormat="1" ht="114" customHeight="1" spans="1:18">
      <c r="A13" s="12">
        <v>9</v>
      </c>
      <c r="B13" s="12" t="s">
        <v>53</v>
      </c>
      <c r="C13" s="12" t="s">
        <v>20</v>
      </c>
      <c r="D13" s="12" t="s">
        <v>54</v>
      </c>
      <c r="E13" s="19" t="s">
        <v>55</v>
      </c>
      <c r="F13" s="20">
        <v>11300</v>
      </c>
      <c r="G13" s="20">
        <f>F13*0.2</f>
        <v>2260</v>
      </c>
      <c r="H13" s="12" t="s">
        <v>56</v>
      </c>
      <c r="I13" s="12" t="s">
        <v>24</v>
      </c>
      <c r="J13" s="12" t="s">
        <v>57</v>
      </c>
      <c r="K13" s="12" t="s">
        <v>58</v>
      </c>
      <c r="L13" s="12" t="s">
        <v>59</v>
      </c>
      <c r="M13" s="12" t="s">
        <v>28</v>
      </c>
      <c r="N13" s="12" t="s">
        <v>52</v>
      </c>
      <c r="O13" s="12" t="s">
        <v>31</v>
      </c>
      <c r="P13" s="12" t="s">
        <v>31</v>
      </c>
      <c r="Q13" s="12" t="s">
        <v>60</v>
      </c>
      <c r="R13" s="36" t="s">
        <v>32</v>
      </c>
    </row>
    <row r="14" s="2" customFormat="1" ht="114" customHeight="1" spans="1:18">
      <c r="A14" s="12">
        <v>10</v>
      </c>
      <c r="B14" s="12" t="s">
        <v>61</v>
      </c>
      <c r="C14" s="12" t="s">
        <v>20</v>
      </c>
      <c r="D14" s="12" t="s">
        <v>54</v>
      </c>
      <c r="E14" s="19" t="s">
        <v>62</v>
      </c>
      <c r="F14" s="20">
        <v>44000</v>
      </c>
      <c r="G14" s="20">
        <f>F14*0.2</f>
        <v>8800</v>
      </c>
      <c r="H14" s="12" t="s">
        <v>63</v>
      </c>
      <c r="I14" s="12" t="s">
        <v>24</v>
      </c>
      <c r="J14" s="12" t="s">
        <v>64</v>
      </c>
      <c r="K14" s="12" t="s">
        <v>58</v>
      </c>
      <c r="L14" s="12" t="s">
        <v>59</v>
      </c>
      <c r="M14" s="12" t="s">
        <v>28</v>
      </c>
      <c r="N14" s="12" t="s">
        <v>52</v>
      </c>
      <c r="O14" s="12" t="s">
        <v>31</v>
      </c>
      <c r="P14" s="12" t="s">
        <v>31</v>
      </c>
      <c r="Q14" s="12" t="s">
        <v>60</v>
      </c>
      <c r="R14" s="36" t="s">
        <v>32</v>
      </c>
    </row>
    <row r="15" s="2" customFormat="1" ht="114" customHeight="1" spans="1:18">
      <c r="A15" s="12">
        <v>11</v>
      </c>
      <c r="B15" s="12" t="s">
        <v>65</v>
      </c>
      <c r="C15" s="12" t="s">
        <v>20</v>
      </c>
      <c r="D15" s="12" t="s">
        <v>66</v>
      </c>
      <c r="E15" s="19" t="s">
        <v>67</v>
      </c>
      <c r="F15" s="20">
        <v>12000</v>
      </c>
      <c r="G15" s="20">
        <f>F15*0.2</f>
        <v>2400</v>
      </c>
      <c r="H15" s="12" t="s">
        <v>68</v>
      </c>
      <c r="I15" s="12" t="s">
        <v>24</v>
      </c>
      <c r="J15" s="12" t="s">
        <v>69</v>
      </c>
      <c r="K15" s="12" t="s">
        <v>26</v>
      </c>
      <c r="L15" s="12" t="s">
        <v>70</v>
      </c>
      <c r="M15" s="12" t="s">
        <v>47</v>
      </c>
      <c r="N15" s="12" t="s">
        <v>29</v>
      </c>
      <c r="O15" s="12" t="s">
        <v>30</v>
      </c>
      <c r="P15" s="12" t="s">
        <v>30</v>
      </c>
      <c r="Q15" s="12" t="s">
        <v>60</v>
      </c>
      <c r="R15" s="37" t="s">
        <v>32</v>
      </c>
    </row>
    <row r="16" ht="114" customHeight="1" spans="1:18">
      <c r="A16" s="12">
        <v>12</v>
      </c>
      <c r="B16" s="12" t="s">
        <v>71</v>
      </c>
      <c r="C16" s="12" t="s">
        <v>20</v>
      </c>
      <c r="D16" s="12" t="s">
        <v>66</v>
      </c>
      <c r="E16" s="19" t="s">
        <v>72</v>
      </c>
      <c r="F16" s="20">
        <v>258000</v>
      </c>
      <c r="G16" s="20">
        <f>F16*0.2</f>
        <v>51600</v>
      </c>
      <c r="H16" s="12" t="s">
        <v>23</v>
      </c>
      <c r="I16" s="12" t="s">
        <v>24</v>
      </c>
      <c r="J16" s="12" t="s">
        <v>73</v>
      </c>
      <c r="K16" s="12" t="s">
        <v>26</v>
      </c>
      <c r="L16" s="12" t="s">
        <v>74</v>
      </c>
      <c r="M16" s="12" t="s">
        <v>47</v>
      </c>
      <c r="N16" s="12" t="s">
        <v>29</v>
      </c>
      <c r="O16" s="12" t="s">
        <v>30</v>
      </c>
      <c r="P16" s="12" t="s">
        <v>30</v>
      </c>
      <c r="Q16" s="12" t="s">
        <v>60</v>
      </c>
      <c r="R16" s="36" t="s">
        <v>32</v>
      </c>
    </row>
    <row r="17" ht="114" customHeight="1" spans="1:18">
      <c r="A17" s="12">
        <v>13</v>
      </c>
      <c r="B17" s="12" t="s">
        <v>75</v>
      </c>
      <c r="C17" s="12" t="s">
        <v>20</v>
      </c>
      <c r="D17" s="12" t="s">
        <v>66</v>
      </c>
      <c r="E17" s="19" t="s">
        <v>76</v>
      </c>
      <c r="F17" s="20">
        <v>159900</v>
      </c>
      <c r="G17" s="20">
        <v>31980</v>
      </c>
      <c r="H17" s="12" t="s">
        <v>23</v>
      </c>
      <c r="I17" s="12" t="s">
        <v>24</v>
      </c>
      <c r="J17" s="12" t="s">
        <v>77</v>
      </c>
      <c r="K17" s="12" t="s">
        <v>26</v>
      </c>
      <c r="L17" s="12" t="s">
        <v>78</v>
      </c>
      <c r="M17" s="12" t="s">
        <v>47</v>
      </c>
      <c r="N17" s="12" t="s">
        <v>52</v>
      </c>
      <c r="O17" s="12" t="s">
        <v>31</v>
      </c>
      <c r="P17" s="12" t="s">
        <v>31</v>
      </c>
      <c r="Q17" s="12" t="s">
        <v>60</v>
      </c>
      <c r="R17" s="36" t="s">
        <v>32</v>
      </c>
    </row>
    <row r="18" ht="114" customHeight="1" spans="1:18">
      <c r="A18" s="12">
        <v>14</v>
      </c>
      <c r="B18" s="12" t="s">
        <v>79</v>
      </c>
      <c r="C18" s="12" t="s">
        <v>20</v>
      </c>
      <c r="D18" s="12" t="s">
        <v>66</v>
      </c>
      <c r="E18" s="19" t="s">
        <v>80</v>
      </c>
      <c r="F18" s="20">
        <v>158000</v>
      </c>
      <c r="G18" s="20">
        <v>43000</v>
      </c>
      <c r="H18" s="12" t="s">
        <v>23</v>
      </c>
      <c r="I18" s="12" t="s">
        <v>24</v>
      </c>
      <c r="J18" s="12" t="s">
        <v>81</v>
      </c>
      <c r="K18" s="12" t="s">
        <v>26</v>
      </c>
      <c r="L18" s="12" t="s">
        <v>82</v>
      </c>
      <c r="M18" s="12" t="s">
        <v>47</v>
      </c>
      <c r="N18" s="12" t="s">
        <v>29</v>
      </c>
      <c r="O18" s="12" t="s">
        <v>30</v>
      </c>
      <c r="P18" s="12" t="s">
        <v>30</v>
      </c>
      <c r="Q18" s="12" t="s">
        <v>60</v>
      </c>
      <c r="R18" s="36" t="s">
        <v>32</v>
      </c>
    </row>
    <row r="19" ht="114" customHeight="1" spans="1:18">
      <c r="A19" s="12">
        <v>15</v>
      </c>
      <c r="B19" s="12" t="s">
        <v>83</v>
      </c>
      <c r="C19" s="12" t="s">
        <v>20</v>
      </c>
      <c r="D19" s="12" t="s">
        <v>66</v>
      </c>
      <c r="E19" s="19" t="s">
        <v>84</v>
      </c>
      <c r="F19" s="20">
        <v>155800</v>
      </c>
      <c r="G19" s="20">
        <v>31160</v>
      </c>
      <c r="H19" s="12" t="s">
        <v>23</v>
      </c>
      <c r="I19" s="12" t="s">
        <v>24</v>
      </c>
      <c r="J19" s="12" t="s">
        <v>85</v>
      </c>
      <c r="K19" s="12" t="s">
        <v>26</v>
      </c>
      <c r="L19" s="12" t="s">
        <v>78</v>
      </c>
      <c r="M19" s="12" t="s">
        <v>47</v>
      </c>
      <c r="N19" s="12" t="s">
        <v>52</v>
      </c>
      <c r="O19" s="12" t="s">
        <v>31</v>
      </c>
      <c r="P19" s="12" t="s">
        <v>31</v>
      </c>
      <c r="Q19" s="12" t="s">
        <v>60</v>
      </c>
      <c r="R19" s="36" t="s">
        <v>32</v>
      </c>
    </row>
    <row r="20" ht="114" customHeight="1" spans="1:18">
      <c r="A20" s="12">
        <v>16</v>
      </c>
      <c r="B20" s="12" t="s">
        <v>86</v>
      </c>
      <c r="C20" s="12" t="s">
        <v>20</v>
      </c>
      <c r="D20" s="12" t="s">
        <v>66</v>
      </c>
      <c r="E20" s="19" t="s">
        <v>87</v>
      </c>
      <c r="F20" s="20">
        <v>35000</v>
      </c>
      <c r="G20" s="20">
        <f>F20*0.2</f>
        <v>7000</v>
      </c>
      <c r="H20" s="12" t="s">
        <v>68</v>
      </c>
      <c r="I20" s="12" t="s">
        <v>24</v>
      </c>
      <c r="J20" s="12" t="s">
        <v>88</v>
      </c>
      <c r="K20" s="12" t="s">
        <v>26</v>
      </c>
      <c r="L20" s="12" t="s">
        <v>59</v>
      </c>
      <c r="M20" s="12" t="s">
        <v>28</v>
      </c>
      <c r="N20" s="12" t="s">
        <v>29</v>
      </c>
      <c r="O20" s="12" t="s">
        <v>89</v>
      </c>
      <c r="P20" s="12" t="s">
        <v>89</v>
      </c>
      <c r="Q20" s="12" t="s">
        <v>31</v>
      </c>
      <c r="R20" s="36" t="s">
        <v>32</v>
      </c>
    </row>
    <row r="21" ht="114" customHeight="1" spans="1:18">
      <c r="A21" s="12">
        <v>17</v>
      </c>
      <c r="B21" s="12" t="s">
        <v>90</v>
      </c>
      <c r="C21" s="12" t="s">
        <v>20</v>
      </c>
      <c r="D21" s="12" t="s">
        <v>66</v>
      </c>
      <c r="E21" s="19" t="s">
        <v>91</v>
      </c>
      <c r="F21" s="20">
        <v>82542</v>
      </c>
      <c r="G21" s="20">
        <v>16508</v>
      </c>
      <c r="H21" s="12" t="s">
        <v>23</v>
      </c>
      <c r="I21" s="12" t="s">
        <v>24</v>
      </c>
      <c r="J21" s="12" t="s">
        <v>85</v>
      </c>
      <c r="K21" s="12" t="s">
        <v>26</v>
      </c>
      <c r="L21" s="12" t="s">
        <v>78</v>
      </c>
      <c r="M21" s="12" t="s">
        <v>47</v>
      </c>
      <c r="N21" s="12" t="s">
        <v>52</v>
      </c>
      <c r="O21" s="12" t="s">
        <v>31</v>
      </c>
      <c r="P21" s="12" t="s">
        <v>31</v>
      </c>
      <c r="Q21" s="12" t="s">
        <v>60</v>
      </c>
      <c r="R21" s="36" t="s">
        <v>32</v>
      </c>
    </row>
    <row r="22" ht="114" customHeight="1" spans="1:18">
      <c r="A22" s="12">
        <v>18</v>
      </c>
      <c r="B22" s="12" t="s">
        <v>92</v>
      </c>
      <c r="C22" s="12" t="s">
        <v>20</v>
      </c>
      <c r="D22" s="12" t="s">
        <v>66</v>
      </c>
      <c r="E22" s="19" t="s">
        <v>93</v>
      </c>
      <c r="F22" s="20">
        <v>39800</v>
      </c>
      <c r="G22" s="20">
        <v>7960</v>
      </c>
      <c r="H22" s="12" t="s">
        <v>23</v>
      </c>
      <c r="I22" s="12" t="s">
        <v>24</v>
      </c>
      <c r="J22" s="12" t="s">
        <v>73</v>
      </c>
      <c r="K22" s="12" t="s">
        <v>26</v>
      </c>
      <c r="L22" s="12" t="s">
        <v>74</v>
      </c>
      <c r="M22" s="12" t="s">
        <v>47</v>
      </c>
      <c r="N22" s="12" t="s">
        <v>29</v>
      </c>
      <c r="O22" s="12" t="s">
        <v>30</v>
      </c>
      <c r="P22" s="12" t="s">
        <v>30</v>
      </c>
      <c r="Q22" s="12" t="s">
        <v>60</v>
      </c>
      <c r="R22" s="36" t="s">
        <v>32</v>
      </c>
    </row>
    <row r="23" ht="114" customHeight="1" spans="1:18">
      <c r="A23" s="12">
        <v>19</v>
      </c>
      <c r="B23" s="12" t="s">
        <v>94</v>
      </c>
      <c r="C23" s="12" t="s">
        <v>20</v>
      </c>
      <c r="D23" s="12" t="s">
        <v>95</v>
      </c>
      <c r="E23" s="19" t="s">
        <v>96</v>
      </c>
      <c r="F23" s="20">
        <v>98086</v>
      </c>
      <c r="G23" s="20">
        <v>20783</v>
      </c>
      <c r="H23" s="12" t="s">
        <v>68</v>
      </c>
      <c r="I23" s="12" t="s">
        <v>24</v>
      </c>
      <c r="J23" s="12" t="s">
        <v>97</v>
      </c>
      <c r="K23" s="12" t="s">
        <v>58</v>
      </c>
      <c r="L23" s="12" t="s">
        <v>78</v>
      </c>
      <c r="M23" s="12" t="s">
        <v>47</v>
      </c>
      <c r="N23" s="12" t="s">
        <v>52</v>
      </c>
      <c r="O23" s="12" t="s">
        <v>31</v>
      </c>
      <c r="P23" s="12" t="s">
        <v>31</v>
      </c>
      <c r="Q23" s="12" t="s">
        <v>31</v>
      </c>
      <c r="R23" s="36" t="s">
        <v>32</v>
      </c>
    </row>
    <row r="24" ht="114" customHeight="1" spans="1:18">
      <c r="A24" s="12">
        <v>20</v>
      </c>
      <c r="B24" s="12" t="s">
        <v>98</v>
      </c>
      <c r="C24" s="12" t="s">
        <v>20</v>
      </c>
      <c r="D24" s="12" t="s">
        <v>99</v>
      </c>
      <c r="E24" s="19" t="s">
        <v>100</v>
      </c>
      <c r="F24" s="20">
        <v>11000</v>
      </c>
      <c r="G24" s="20">
        <v>6000</v>
      </c>
      <c r="H24" s="12" t="s">
        <v>63</v>
      </c>
      <c r="I24" s="12" t="s">
        <v>24</v>
      </c>
      <c r="J24" s="12" t="s">
        <v>101</v>
      </c>
      <c r="K24" s="12" t="s">
        <v>26</v>
      </c>
      <c r="L24" s="12" t="s">
        <v>78</v>
      </c>
      <c r="M24" s="12" t="s">
        <v>47</v>
      </c>
      <c r="N24" s="12" t="s">
        <v>29</v>
      </c>
      <c r="O24" s="12" t="s">
        <v>89</v>
      </c>
      <c r="P24" s="12" t="s">
        <v>30</v>
      </c>
      <c r="Q24" s="12" t="s">
        <v>31</v>
      </c>
      <c r="R24" s="36" t="s">
        <v>32</v>
      </c>
    </row>
    <row r="25" ht="114" customHeight="1" spans="1:18">
      <c r="A25" s="12">
        <v>21</v>
      </c>
      <c r="B25" s="12" t="s">
        <v>102</v>
      </c>
      <c r="C25" s="12" t="s">
        <v>20</v>
      </c>
      <c r="D25" s="12" t="s">
        <v>99</v>
      </c>
      <c r="E25" s="19" t="s">
        <v>103</v>
      </c>
      <c r="F25" s="20">
        <v>10000</v>
      </c>
      <c r="G25" s="20">
        <v>5600</v>
      </c>
      <c r="H25" s="12" t="s">
        <v>104</v>
      </c>
      <c r="I25" s="12" t="s">
        <v>24</v>
      </c>
      <c r="J25" s="12" t="s">
        <v>105</v>
      </c>
      <c r="K25" s="12" t="s">
        <v>26</v>
      </c>
      <c r="L25" s="12" t="s">
        <v>78</v>
      </c>
      <c r="M25" s="12" t="s">
        <v>47</v>
      </c>
      <c r="N25" s="12" t="s">
        <v>52</v>
      </c>
      <c r="O25" s="12" t="s">
        <v>31</v>
      </c>
      <c r="P25" s="12" t="s">
        <v>31</v>
      </c>
      <c r="Q25" s="12" t="s">
        <v>31</v>
      </c>
      <c r="R25" s="36" t="s">
        <v>32</v>
      </c>
    </row>
    <row r="26" ht="114" customHeight="1" spans="1:18">
      <c r="A26" s="12">
        <v>22</v>
      </c>
      <c r="B26" s="12" t="s">
        <v>106</v>
      </c>
      <c r="C26" s="12" t="s">
        <v>20</v>
      </c>
      <c r="D26" s="12" t="s">
        <v>107</v>
      </c>
      <c r="E26" s="19" t="s">
        <v>108</v>
      </c>
      <c r="F26" s="20">
        <v>7300</v>
      </c>
      <c r="G26" s="20">
        <v>1460</v>
      </c>
      <c r="H26" s="12" t="s">
        <v>68</v>
      </c>
      <c r="I26" s="12" t="s">
        <v>24</v>
      </c>
      <c r="J26" s="12" t="s">
        <v>109</v>
      </c>
      <c r="K26" s="12" t="s">
        <v>58</v>
      </c>
      <c r="L26" s="12" t="s">
        <v>110</v>
      </c>
      <c r="M26" s="12" t="s">
        <v>28</v>
      </c>
      <c r="N26" s="12" t="s">
        <v>52</v>
      </c>
      <c r="O26" s="12" t="s">
        <v>31</v>
      </c>
      <c r="P26" s="12" t="s">
        <v>31</v>
      </c>
      <c r="Q26" s="12" t="s">
        <v>31</v>
      </c>
      <c r="R26" s="36" t="s">
        <v>32</v>
      </c>
    </row>
    <row r="27" ht="114" customHeight="1" spans="1:18">
      <c r="A27" s="12">
        <v>23</v>
      </c>
      <c r="B27" s="12" t="s">
        <v>111</v>
      </c>
      <c r="C27" s="12" t="s">
        <v>20</v>
      </c>
      <c r="D27" s="12" t="s">
        <v>112</v>
      </c>
      <c r="E27" s="19" t="s">
        <v>113</v>
      </c>
      <c r="F27" s="20">
        <v>8201.43</v>
      </c>
      <c r="G27" s="20">
        <v>1640</v>
      </c>
      <c r="H27" s="12" t="s">
        <v>114</v>
      </c>
      <c r="I27" s="12" t="s">
        <v>115</v>
      </c>
      <c r="J27" s="12" t="s">
        <v>116</v>
      </c>
      <c r="K27" s="12" t="s">
        <v>26</v>
      </c>
      <c r="L27" s="12" t="s">
        <v>117</v>
      </c>
      <c r="M27" s="12" t="s">
        <v>118</v>
      </c>
      <c r="N27" s="12" t="s">
        <v>29</v>
      </c>
      <c r="O27" s="12" t="s">
        <v>30</v>
      </c>
      <c r="P27" s="12" t="s">
        <v>119</v>
      </c>
      <c r="Q27" s="12" t="s">
        <v>60</v>
      </c>
      <c r="R27" s="36" t="s">
        <v>32</v>
      </c>
    </row>
    <row r="28" ht="114" customHeight="1" spans="1:18">
      <c r="A28" s="12">
        <v>24</v>
      </c>
      <c r="B28" s="12" t="s">
        <v>120</v>
      </c>
      <c r="C28" s="12" t="s">
        <v>20</v>
      </c>
      <c r="D28" s="12" t="s">
        <v>112</v>
      </c>
      <c r="E28" s="19" t="s">
        <v>121</v>
      </c>
      <c r="F28" s="20">
        <v>10297.03</v>
      </c>
      <c r="G28" s="20">
        <f>F28*0.2</f>
        <v>2059.406</v>
      </c>
      <c r="H28" s="12" t="s">
        <v>68</v>
      </c>
      <c r="I28" s="12" t="s">
        <v>115</v>
      </c>
      <c r="J28" s="12" t="s">
        <v>122</v>
      </c>
      <c r="K28" s="12" t="s">
        <v>26</v>
      </c>
      <c r="L28" s="12" t="s">
        <v>117</v>
      </c>
      <c r="M28" s="12" t="s">
        <v>47</v>
      </c>
      <c r="N28" s="12" t="s">
        <v>29</v>
      </c>
      <c r="O28" s="12" t="s">
        <v>30</v>
      </c>
      <c r="P28" s="12" t="s">
        <v>30</v>
      </c>
      <c r="Q28" s="12" t="s">
        <v>123</v>
      </c>
      <c r="R28" s="36" t="s">
        <v>32</v>
      </c>
    </row>
    <row r="29" ht="114" customHeight="1" spans="1:18">
      <c r="A29" s="12">
        <v>25</v>
      </c>
      <c r="B29" s="12" t="s">
        <v>124</v>
      </c>
      <c r="C29" s="12" t="s">
        <v>20</v>
      </c>
      <c r="D29" s="12" t="s">
        <v>112</v>
      </c>
      <c r="E29" s="19" t="s">
        <v>125</v>
      </c>
      <c r="F29" s="20">
        <v>40034</v>
      </c>
      <c r="G29" s="20">
        <v>8034</v>
      </c>
      <c r="H29" s="12" t="s">
        <v>45</v>
      </c>
      <c r="I29" s="12" t="s">
        <v>24</v>
      </c>
      <c r="J29" s="12" t="s">
        <v>126</v>
      </c>
      <c r="K29" s="12" t="s">
        <v>26</v>
      </c>
      <c r="L29" s="12" t="s">
        <v>117</v>
      </c>
      <c r="M29" s="12" t="s">
        <v>118</v>
      </c>
      <c r="N29" s="12" t="s">
        <v>29</v>
      </c>
      <c r="O29" s="12" t="s">
        <v>89</v>
      </c>
      <c r="P29" s="12" t="s">
        <v>30</v>
      </c>
      <c r="Q29" s="12" t="s">
        <v>127</v>
      </c>
      <c r="R29" s="36" t="s">
        <v>32</v>
      </c>
    </row>
    <row r="30" ht="114" customHeight="1" spans="1:18">
      <c r="A30" s="12">
        <v>26</v>
      </c>
      <c r="B30" s="12" t="s">
        <v>128</v>
      </c>
      <c r="C30" s="12" t="s">
        <v>20</v>
      </c>
      <c r="D30" s="12" t="s">
        <v>112</v>
      </c>
      <c r="E30" s="19" t="s">
        <v>129</v>
      </c>
      <c r="F30" s="20">
        <v>49054.54</v>
      </c>
      <c r="G30" s="20">
        <v>15054.54</v>
      </c>
      <c r="H30" s="12" t="s">
        <v>130</v>
      </c>
      <c r="I30" s="12" t="s">
        <v>24</v>
      </c>
      <c r="J30" s="12" t="s">
        <v>131</v>
      </c>
      <c r="K30" s="12" t="s">
        <v>26</v>
      </c>
      <c r="L30" s="12" t="s">
        <v>132</v>
      </c>
      <c r="M30" s="12" t="s">
        <v>118</v>
      </c>
      <c r="N30" s="12" t="s">
        <v>29</v>
      </c>
      <c r="O30" s="12" t="s">
        <v>119</v>
      </c>
      <c r="P30" s="12" t="s">
        <v>119</v>
      </c>
      <c r="Q30" s="12" t="s">
        <v>127</v>
      </c>
      <c r="R30" s="36" t="s">
        <v>32</v>
      </c>
    </row>
    <row r="31" ht="114" customHeight="1" spans="1:18">
      <c r="A31" s="12">
        <v>27</v>
      </c>
      <c r="B31" s="12" t="s">
        <v>133</v>
      </c>
      <c r="C31" s="12" t="s">
        <v>20</v>
      </c>
      <c r="D31" s="12" t="s">
        <v>112</v>
      </c>
      <c r="E31" s="19" t="s">
        <v>134</v>
      </c>
      <c r="F31" s="20">
        <v>42952.68</v>
      </c>
      <c r="G31" s="20">
        <v>8590</v>
      </c>
      <c r="H31" s="12" t="s">
        <v>135</v>
      </c>
      <c r="I31" s="12" t="s">
        <v>115</v>
      </c>
      <c r="J31" s="12" t="s">
        <v>116</v>
      </c>
      <c r="K31" s="12" t="s">
        <v>26</v>
      </c>
      <c r="L31" s="12" t="s">
        <v>117</v>
      </c>
      <c r="M31" s="12" t="s">
        <v>47</v>
      </c>
      <c r="N31" s="12" t="s">
        <v>29</v>
      </c>
      <c r="O31" s="12" t="s">
        <v>30</v>
      </c>
      <c r="P31" s="12" t="s">
        <v>136</v>
      </c>
      <c r="Q31" s="12" t="s">
        <v>60</v>
      </c>
      <c r="R31" s="36" t="s">
        <v>32</v>
      </c>
    </row>
    <row r="32" ht="114" customHeight="1" spans="1:18">
      <c r="A32" s="12">
        <v>28</v>
      </c>
      <c r="B32" s="12" t="s">
        <v>137</v>
      </c>
      <c r="C32" s="12" t="s">
        <v>20</v>
      </c>
      <c r="D32" s="12" t="s">
        <v>138</v>
      </c>
      <c r="E32" s="19" t="s">
        <v>139</v>
      </c>
      <c r="F32" s="20">
        <v>20914.87</v>
      </c>
      <c r="G32" s="20">
        <v>16731.8</v>
      </c>
      <c r="H32" s="12" t="s">
        <v>45</v>
      </c>
      <c r="I32" s="12" t="s">
        <v>115</v>
      </c>
      <c r="J32" s="12" t="s">
        <v>140</v>
      </c>
      <c r="K32" s="12" t="s">
        <v>26</v>
      </c>
      <c r="L32" s="12" t="s">
        <v>141</v>
      </c>
      <c r="M32" s="12" t="s">
        <v>118</v>
      </c>
      <c r="N32" s="33" t="s">
        <v>142</v>
      </c>
      <c r="O32" s="12" t="s">
        <v>143</v>
      </c>
      <c r="P32" s="12" t="s">
        <v>144</v>
      </c>
      <c r="Q32" s="12" t="s">
        <v>123</v>
      </c>
      <c r="R32" s="36" t="s">
        <v>32</v>
      </c>
    </row>
    <row r="33" ht="114" customHeight="1" spans="1:18">
      <c r="A33" s="12">
        <v>29</v>
      </c>
      <c r="B33" s="12" t="s">
        <v>145</v>
      </c>
      <c r="C33" s="12" t="s">
        <v>20</v>
      </c>
      <c r="D33" s="12" t="s">
        <v>146</v>
      </c>
      <c r="E33" s="19" t="s">
        <v>147</v>
      </c>
      <c r="F33" s="20">
        <v>20000</v>
      </c>
      <c r="G33" s="20">
        <v>4900</v>
      </c>
      <c r="H33" s="12" t="s">
        <v>68</v>
      </c>
      <c r="I33" s="12" t="s">
        <v>24</v>
      </c>
      <c r="J33" s="12" t="s">
        <v>148</v>
      </c>
      <c r="K33" s="12" t="s">
        <v>26</v>
      </c>
      <c r="L33" s="12" t="s">
        <v>149</v>
      </c>
      <c r="M33" s="12" t="s">
        <v>47</v>
      </c>
      <c r="N33" s="33" t="s">
        <v>29</v>
      </c>
      <c r="O33" s="12" t="s">
        <v>89</v>
      </c>
      <c r="P33" s="12" t="s">
        <v>150</v>
      </c>
      <c r="Q33" s="12" t="s">
        <v>151</v>
      </c>
      <c r="R33" s="36" t="s">
        <v>32</v>
      </c>
    </row>
    <row r="34" ht="91" customHeight="1" spans="1:18">
      <c r="A34" s="12">
        <v>30</v>
      </c>
      <c r="B34" s="12" t="s">
        <v>152</v>
      </c>
      <c r="C34" s="12" t="s">
        <v>20</v>
      </c>
      <c r="D34" s="12" t="s">
        <v>153</v>
      </c>
      <c r="E34" s="19" t="s">
        <v>154</v>
      </c>
      <c r="F34" s="21">
        <v>2300</v>
      </c>
      <c r="G34" s="21">
        <v>460</v>
      </c>
      <c r="H34" s="12" t="s">
        <v>68</v>
      </c>
      <c r="I34" s="12" t="s">
        <v>115</v>
      </c>
      <c r="J34" s="12" t="s">
        <v>155</v>
      </c>
      <c r="K34" s="12" t="s">
        <v>156</v>
      </c>
      <c r="L34" s="12" t="s">
        <v>157</v>
      </c>
      <c r="M34" s="12" t="s">
        <v>47</v>
      </c>
      <c r="N34" s="12" t="s">
        <v>29</v>
      </c>
      <c r="O34" s="12" t="s">
        <v>158</v>
      </c>
      <c r="P34" s="12" t="s">
        <v>158</v>
      </c>
      <c r="Q34" s="12" t="s">
        <v>159</v>
      </c>
      <c r="R34" s="36" t="s">
        <v>32</v>
      </c>
    </row>
    <row r="35" ht="91" customHeight="1" spans="1:18">
      <c r="A35" s="12">
        <v>31</v>
      </c>
      <c r="B35" s="12" t="s">
        <v>160</v>
      </c>
      <c r="C35" s="12" t="s">
        <v>20</v>
      </c>
      <c r="D35" s="12" t="s">
        <v>153</v>
      </c>
      <c r="E35" s="19" t="s">
        <v>161</v>
      </c>
      <c r="F35" s="21">
        <v>6000</v>
      </c>
      <c r="G35" s="21">
        <v>1200</v>
      </c>
      <c r="H35" s="12" t="s">
        <v>45</v>
      </c>
      <c r="I35" s="12" t="s">
        <v>115</v>
      </c>
      <c r="J35" s="12" t="s">
        <v>162</v>
      </c>
      <c r="K35" s="12" t="s">
        <v>163</v>
      </c>
      <c r="L35" s="12" t="s">
        <v>164</v>
      </c>
      <c r="M35" s="12" t="s">
        <v>118</v>
      </c>
      <c r="N35" s="12" t="s">
        <v>29</v>
      </c>
      <c r="O35" s="12" t="s">
        <v>158</v>
      </c>
      <c r="P35" s="12" t="s">
        <v>158</v>
      </c>
      <c r="Q35" s="12" t="s">
        <v>165</v>
      </c>
      <c r="R35" s="36" t="s">
        <v>32</v>
      </c>
    </row>
    <row r="36" ht="91" customHeight="1" spans="1:18">
      <c r="A36" s="12">
        <v>32</v>
      </c>
      <c r="B36" s="12" t="s">
        <v>166</v>
      </c>
      <c r="C36" s="12" t="s">
        <v>20</v>
      </c>
      <c r="D36" s="12" t="s">
        <v>153</v>
      </c>
      <c r="E36" s="19" t="s">
        <v>167</v>
      </c>
      <c r="F36" s="21">
        <v>5500</v>
      </c>
      <c r="G36" s="21">
        <v>1100</v>
      </c>
      <c r="H36" s="12" t="s">
        <v>45</v>
      </c>
      <c r="I36" s="12" t="s">
        <v>115</v>
      </c>
      <c r="J36" s="12" t="s">
        <v>162</v>
      </c>
      <c r="K36" s="12" t="s">
        <v>163</v>
      </c>
      <c r="L36" s="12" t="s">
        <v>164</v>
      </c>
      <c r="M36" s="12" t="s">
        <v>118</v>
      </c>
      <c r="N36" s="12" t="s">
        <v>29</v>
      </c>
      <c r="O36" s="12" t="s">
        <v>158</v>
      </c>
      <c r="P36" s="12" t="s">
        <v>158</v>
      </c>
      <c r="Q36" s="12" t="s">
        <v>165</v>
      </c>
      <c r="R36" s="36" t="s">
        <v>32</v>
      </c>
    </row>
    <row r="37" ht="114" customHeight="1" spans="1:18">
      <c r="A37" s="12">
        <v>33</v>
      </c>
      <c r="B37" s="17" t="s">
        <v>168</v>
      </c>
      <c r="C37" s="17" t="s">
        <v>20</v>
      </c>
      <c r="D37" s="17" t="s">
        <v>169</v>
      </c>
      <c r="E37" s="18" t="s">
        <v>170</v>
      </c>
      <c r="F37" s="15">
        <v>25748.76</v>
      </c>
      <c r="G37" s="15">
        <v>5748.76</v>
      </c>
      <c r="H37" s="17" t="s">
        <v>68</v>
      </c>
      <c r="I37" s="17" t="s">
        <v>24</v>
      </c>
      <c r="J37" s="17" t="s">
        <v>171</v>
      </c>
      <c r="K37" s="17" t="s">
        <v>26</v>
      </c>
      <c r="L37" s="17" t="s">
        <v>172</v>
      </c>
      <c r="M37" s="17" t="s">
        <v>47</v>
      </c>
      <c r="N37" s="17" t="s">
        <v>29</v>
      </c>
      <c r="O37" s="17" t="s">
        <v>173</v>
      </c>
      <c r="P37" s="17" t="s">
        <v>158</v>
      </c>
      <c r="Q37" s="17" t="s">
        <v>174</v>
      </c>
      <c r="R37" s="38" t="s">
        <v>32</v>
      </c>
    </row>
    <row r="38" ht="114" customHeight="1" spans="1:18">
      <c r="A38" s="12">
        <v>34</v>
      </c>
      <c r="B38" s="18" t="s">
        <v>175</v>
      </c>
      <c r="C38" s="17" t="s">
        <v>20</v>
      </c>
      <c r="D38" s="17" t="s">
        <v>176</v>
      </c>
      <c r="E38" s="18" t="s">
        <v>177</v>
      </c>
      <c r="F38" s="15">
        <v>16900</v>
      </c>
      <c r="G38" s="15">
        <f>F38*0.2</f>
        <v>3380</v>
      </c>
      <c r="H38" s="17" t="s">
        <v>178</v>
      </c>
      <c r="I38" s="17" t="s">
        <v>24</v>
      </c>
      <c r="J38" s="17" t="s">
        <v>179</v>
      </c>
      <c r="K38" s="17" t="s">
        <v>26</v>
      </c>
      <c r="L38" s="17" t="s">
        <v>78</v>
      </c>
      <c r="M38" s="17" t="s">
        <v>47</v>
      </c>
      <c r="N38" s="17" t="s">
        <v>29</v>
      </c>
      <c r="O38" s="17" t="s">
        <v>180</v>
      </c>
      <c r="P38" s="17" t="s">
        <v>181</v>
      </c>
      <c r="Q38" s="17" t="s">
        <v>174</v>
      </c>
      <c r="R38" s="38" t="s">
        <v>32</v>
      </c>
    </row>
    <row r="39" ht="114" customHeight="1" spans="1:18">
      <c r="A39" s="12">
        <v>35</v>
      </c>
      <c r="B39" s="12" t="s">
        <v>182</v>
      </c>
      <c r="C39" s="12" t="s">
        <v>20</v>
      </c>
      <c r="D39" s="12" t="s">
        <v>183</v>
      </c>
      <c r="E39" s="19" t="s">
        <v>184</v>
      </c>
      <c r="F39" s="20">
        <v>30000</v>
      </c>
      <c r="G39" s="20">
        <v>15000</v>
      </c>
      <c r="H39" s="12" t="s">
        <v>185</v>
      </c>
      <c r="I39" s="12" t="s">
        <v>24</v>
      </c>
      <c r="J39" s="12" t="s">
        <v>186</v>
      </c>
      <c r="K39" s="12" t="s">
        <v>58</v>
      </c>
      <c r="L39" s="12" t="s">
        <v>187</v>
      </c>
      <c r="M39" s="12" t="s">
        <v>47</v>
      </c>
      <c r="N39" s="12" t="s">
        <v>29</v>
      </c>
      <c r="O39" s="12" t="s">
        <v>30</v>
      </c>
      <c r="P39" s="12" t="s">
        <v>30</v>
      </c>
      <c r="Q39" s="12" t="s">
        <v>60</v>
      </c>
      <c r="R39" s="36" t="s">
        <v>32</v>
      </c>
    </row>
    <row r="40" ht="114" customHeight="1" spans="1:18">
      <c r="A40" s="12">
        <v>36</v>
      </c>
      <c r="B40" s="12" t="s">
        <v>188</v>
      </c>
      <c r="C40" s="12" t="s">
        <v>20</v>
      </c>
      <c r="D40" s="12" t="s">
        <v>183</v>
      </c>
      <c r="E40" s="19" t="s">
        <v>189</v>
      </c>
      <c r="F40" s="20">
        <v>12000</v>
      </c>
      <c r="G40" s="20">
        <v>5000</v>
      </c>
      <c r="H40" s="12" t="s">
        <v>45</v>
      </c>
      <c r="I40" s="12" t="s">
        <v>24</v>
      </c>
      <c r="J40" s="12" t="s">
        <v>190</v>
      </c>
      <c r="K40" s="12" t="s">
        <v>26</v>
      </c>
      <c r="L40" s="12" t="s">
        <v>78</v>
      </c>
      <c r="M40" s="12" t="s">
        <v>47</v>
      </c>
      <c r="N40" s="12" t="s">
        <v>52</v>
      </c>
      <c r="O40" s="12" t="s">
        <v>191</v>
      </c>
      <c r="P40" s="12" t="s">
        <v>192</v>
      </c>
      <c r="Q40" s="12" t="s">
        <v>60</v>
      </c>
      <c r="R40" s="36" t="s">
        <v>32</v>
      </c>
    </row>
    <row r="41" ht="114" customHeight="1" spans="1:18">
      <c r="A41" s="12">
        <v>37</v>
      </c>
      <c r="B41" s="22" t="s">
        <v>193</v>
      </c>
      <c r="C41" s="12" t="s">
        <v>20</v>
      </c>
      <c r="D41" s="12" t="s">
        <v>194</v>
      </c>
      <c r="E41" s="23" t="s">
        <v>195</v>
      </c>
      <c r="F41" s="24">
        <v>28244.79</v>
      </c>
      <c r="G41" s="20">
        <v>5000</v>
      </c>
      <c r="H41" s="12" t="s">
        <v>56</v>
      </c>
      <c r="I41" s="12" t="s">
        <v>115</v>
      </c>
      <c r="J41" s="12" t="s">
        <v>196</v>
      </c>
      <c r="K41" s="12" t="s">
        <v>26</v>
      </c>
      <c r="L41" s="12" t="s">
        <v>78</v>
      </c>
      <c r="M41" s="12" t="s">
        <v>118</v>
      </c>
      <c r="N41" s="12" t="s">
        <v>52</v>
      </c>
      <c r="O41" s="12" t="s">
        <v>31</v>
      </c>
      <c r="P41" s="12" t="s">
        <v>31</v>
      </c>
      <c r="Q41" s="12" t="s">
        <v>151</v>
      </c>
      <c r="R41" s="36" t="s">
        <v>32</v>
      </c>
    </row>
    <row r="42" ht="114" customHeight="1" spans="1:18">
      <c r="A42" s="12">
        <v>38</v>
      </c>
      <c r="B42" s="12" t="s">
        <v>197</v>
      </c>
      <c r="C42" s="12" t="s">
        <v>20</v>
      </c>
      <c r="D42" s="12" t="s">
        <v>198</v>
      </c>
      <c r="E42" s="19" t="s">
        <v>199</v>
      </c>
      <c r="F42" s="20">
        <v>13000</v>
      </c>
      <c r="G42" s="20">
        <v>2600</v>
      </c>
      <c r="H42" s="12" t="s">
        <v>45</v>
      </c>
      <c r="I42" s="12" t="s">
        <v>200</v>
      </c>
      <c r="J42" s="12" t="s">
        <v>201</v>
      </c>
      <c r="K42" s="12" t="s">
        <v>26</v>
      </c>
      <c r="L42" s="12" t="s">
        <v>78</v>
      </c>
      <c r="M42" s="12" t="s">
        <v>118</v>
      </c>
      <c r="N42" s="12" t="s">
        <v>29</v>
      </c>
      <c r="O42" s="12" t="s">
        <v>89</v>
      </c>
      <c r="P42" s="12" t="s">
        <v>202</v>
      </c>
      <c r="Q42" s="12" t="s">
        <v>203</v>
      </c>
      <c r="R42" s="36" t="s">
        <v>32</v>
      </c>
    </row>
    <row r="43" ht="114" customHeight="1" spans="1:18">
      <c r="A43" s="12">
        <v>39</v>
      </c>
      <c r="B43" s="12" t="s">
        <v>204</v>
      </c>
      <c r="C43" s="12" t="s">
        <v>20</v>
      </c>
      <c r="D43" s="12" t="s">
        <v>205</v>
      </c>
      <c r="E43" s="19" t="s">
        <v>206</v>
      </c>
      <c r="F43" s="20">
        <v>12155.71</v>
      </c>
      <c r="G43" s="20">
        <v>2450</v>
      </c>
      <c r="H43" s="12" t="s">
        <v>135</v>
      </c>
      <c r="I43" s="12" t="s">
        <v>24</v>
      </c>
      <c r="J43" s="12" t="s">
        <v>207</v>
      </c>
      <c r="K43" s="12" t="s">
        <v>26</v>
      </c>
      <c r="L43" s="12" t="s">
        <v>208</v>
      </c>
      <c r="M43" s="12" t="s">
        <v>47</v>
      </c>
      <c r="N43" s="12" t="s">
        <v>29</v>
      </c>
      <c r="O43" s="12" t="s">
        <v>30</v>
      </c>
      <c r="P43" s="12" t="s">
        <v>30</v>
      </c>
      <c r="Q43" s="12" t="s">
        <v>203</v>
      </c>
      <c r="R43" s="36" t="s">
        <v>32</v>
      </c>
    </row>
    <row r="44" ht="114" customHeight="1" spans="1:18">
      <c r="A44" s="12">
        <v>40</v>
      </c>
      <c r="B44" s="12" t="s">
        <v>209</v>
      </c>
      <c r="C44" s="12" t="s">
        <v>20</v>
      </c>
      <c r="D44" s="12" t="s">
        <v>210</v>
      </c>
      <c r="E44" s="19" t="s">
        <v>211</v>
      </c>
      <c r="F44" s="20">
        <v>13996</v>
      </c>
      <c r="G44" s="20">
        <v>6796.38</v>
      </c>
      <c r="H44" s="12" t="s">
        <v>68</v>
      </c>
      <c r="I44" s="12" t="s">
        <v>115</v>
      </c>
      <c r="J44" s="12" t="s">
        <v>212</v>
      </c>
      <c r="K44" s="12" t="s">
        <v>26</v>
      </c>
      <c r="L44" s="12" t="s">
        <v>78</v>
      </c>
      <c r="M44" s="12" t="s">
        <v>47</v>
      </c>
      <c r="N44" s="12" t="s">
        <v>52</v>
      </c>
      <c r="O44" s="12" t="s">
        <v>89</v>
      </c>
      <c r="P44" s="12" t="s">
        <v>89</v>
      </c>
      <c r="Q44" s="12"/>
      <c r="R44" s="36" t="s">
        <v>32</v>
      </c>
    </row>
    <row r="45" ht="114" customHeight="1" spans="1:18">
      <c r="A45" s="12">
        <v>41</v>
      </c>
      <c r="B45" s="12" t="s">
        <v>213</v>
      </c>
      <c r="C45" s="12" t="s">
        <v>20</v>
      </c>
      <c r="D45" s="12" t="s">
        <v>210</v>
      </c>
      <c r="E45" s="19" t="s">
        <v>214</v>
      </c>
      <c r="F45" s="20">
        <v>6720</v>
      </c>
      <c r="G45" s="20" t="s">
        <v>215</v>
      </c>
      <c r="H45" s="12" t="s">
        <v>68</v>
      </c>
      <c r="I45" s="12" t="s">
        <v>115</v>
      </c>
      <c r="J45" s="12" t="s">
        <v>216</v>
      </c>
      <c r="K45" s="12" t="s">
        <v>156</v>
      </c>
      <c r="L45" s="12" t="s">
        <v>78</v>
      </c>
      <c r="M45" s="12" t="s">
        <v>217</v>
      </c>
      <c r="N45" s="12" t="s">
        <v>29</v>
      </c>
      <c r="O45" s="12" t="s">
        <v>30</v>
      </c>
      <c r="P45" s="12" t="s">
        <v>30</v>
      </c>
      <c r="Q45" s="12"/>
      <c r="R45" s="36" t="s">
        <v>32</v>
      </c>
    </row>
    <row r="46" ht="114" customHeight="1" spans="1:18">
      <c r="A46" s="12">
        <v>42</v>
      </c>
      <c r="B46" s="12" t="s">
        <v>218</v>
      </c>
      <c r="C46" s="12" t="s">
        <v>20</v>
      </c>
      <c r="D46" s="12" t="s">
        <v>219</v>
      </c>
      <c r="E46" s="19" t="s">
        <v>220</v>
      </c>
      <c r="F46" s="20">
        <v>19343.03</v>
      </c>
      <c r="G46" s="20">
        <v>5000</v>
      </c>
      <c r="H46" s="12" t="s">
        <v>221</v>
      </c>
      <c r="I46" s="12" t="s">
        <v>115</v>
      </c>
      <c r="J46" s="12" t="s">
        <v>222</v>
      </c>
      <c r="K46" s="12" t="s">
        <v>26</v>
      </c>
      <c r="L46" s="12" t="s">
        <v>78</v>
      </c>
      <c r="M46" s="12" t="s">
        <v>47</v>
      </c>
      <c r="N46" s="12" t="s">
        <v>52</v>
      </c>
      <c r="O46" s="12" t="s">
        <v>89</v>
      </c>
      <c r="P46" s="12" t="s">
        <v>89</v>
      </c>
      <c r="Q46" s="12" t="s">
        <v>223</v>
      </c>
      <c r="R46" s="36" t="s">
        <v>32</v>
      </c>
    </row>
    <row r="47" s="3" customFormat="1" ht="156" customHeight="1" spans="1:18">
      <c r="A47" s="12">
        <v>43</v>
      </c>
      <c r="B47" s="12" t="s">
        <v>224</v>
      </c>
      <c r="C47" s="12" t="s">
        <v>20</v>
      </c>
      <c r="D47" s="12" t="s">
        <v>219</v>
      </c>
      <c r="E47" s="19" t="s">
        <v>225</v>
      </c>
      <c r="F47" s="20">
        <v>65853.17</v>
      </c>
      <c r="G47" s="20">
        <v>15000</v>
      </c>
      <c r="H47" s="12" t="s">
        <v>68</v>
      </c>
      <c r="I47" s="12" t="s">
        <v>115</v>
      </c>
      <c r="J47" s="12" t="s">
        <v>222</v>
      </c>
      <c r="K47" s="12" t="s">
        <v>26</v>
      </c>
      <c r="L47" s="12" t="s">
        <v>78</v>
      </c>
      <c r="M47" s="12" t="s">
        <v>47</v>
      </c>
      <c r="N47" s="12" t="s">
        <v>52</v>
      </c>
      <c r="O47" s="12" t="s">
        <v>89</v>
      </c>
      <c r="P47" s="12" t="s">
        <v>89</v>
      </c>
      <c r="Q47" s="12" t="s">
        <v>223</v>
      </c>
      <c r="R47" s="36" t="s">
        <v>32</v>
      </c>
    </row>
    <row r="48" ht="114" customHeight="1" spans="1:18">
      <c r="A48" s="12">
        <v>44</v>
      </c>
      <c r="B48" s="12" t="s">
        <v>226</v>
      </c>
      <c r="C48" s="12" t="s">
        <v>20</v>
      </c>
      <c r="D48" s="12" t="s">
        <v>227</v>
      </c>
      <c r="E48" s="19" t="s">
        <v>228</v>
      </c>
      <c r="F48" s="20">
        <v>41201.5</v>
      </c>
      <c r="G48" s="20">
        <v>8240.3</v>
      </c>
      <c r="H48" s="12" t="s">
        <v>135</v>
      </c>
      <c r="I48" s="12" t="s">
        <v>24</v>
      </c>
      <c r="J48" s="12" t="s">
        <v>229</v>
      </c>
      <c r="K48" s="12" t="s">
        <v>26</v>
      </c>
      <c r="L48" s="12" t="s">
        <v>78</v>
      </c>
      <c r="M48" s="12" t="s">
        <v>47</v>
      </c>
      <c r="N48" s="12" t="s">
        <v>29</v>
      </c>
      <c r="O48" s="12" t="s">
        <v>30</v>
      </c>
      <c r="P48" s="12" t="s">
        <v>230</v>
      </c>
      <c r="Q48" s="12" t="s">
        <v>174</v>
      </c>
      <c r="R48" s="36" t="s">
        <v>32</v>
      </c>
    </row>
    <row r="49" ht="114" customHeight="1" spans="1:18">
      <c r="A49" s="12">
        <v>45</v>
      </c>
      <c r="B49" s="12" t="s">
        <v>231</v>
      </c>
      <c r="C49" s="12" t="s">
        <v>20</v>
      </c>
      <c r="D49" s="12" t="s">
        <v>227</v>
      </c>
      <c r="E49" s="19" t="s">
        <v>232</v>
      </c>
      <c r="F49" s="20">
        <v>45000</v>
      </c>
      <c r="G49" s="20">
        <v>9000</v>
      </c>
      <c r="H49" s="12" t="s">
        <v>135</v>
      </c>
      <c r="I49" s="12" t="s">
        <v>24</v>
      </c>
      <c r="J49" s="12" t="s">
        <v>233</v>
      </c>
      <c r="K49" s="12" t="s">
        <v>26</v>
      </c>
      <c r="L49" s="12" t="s">
        <v>78</v>
      </c>
      <c r="M49" s="12" t="s">
        <v>47</v>
      </c>
      <c r="N49" s="12" t="s">
        <v>29</v>
      </c>
      <c r="O49" s="12" t="s">
        <v>30</v>
      </c>
      <c r="P49" s="12" t="s">
        <v>230</v>
      </c>
      <c r="Q49" s="12" t="s">
        <v>174</v>
      </c>
      <c r="R49" s="36" t="s">
        <v>32</v>
      </c>
    </row>
    <row r="50" ht="114" customHeight="1" spans="1:18">
      <c r="A50" s="12">
        <v>46</v>
      </c>
      <c r="B50" s="25" t="s">
        <v>234</v>
      </c>
      <c r="C50" s="12" t="s">
        <v>20</v>
      </c>
      <c r="D50" s="26" t="s">
        <v>235</v>
      </c>
      <c r="E50" s="27" t="s">
        <v>236</v>
      </c>
      <c r="F50" s="28">
        <v>49500</v>
      </c>
      <c r="G50" s="28" t="s">
        <v>215</v>
      </c>
      <c r="H50" s="26" t="s">
        <v>56</v>
      </c>
      <c r="I50" s="26" t="s">
        <v>115</v>
      </c>
      <c r="J50" s="26" t="s">
        <v>237</v>
      </c>
      <c r="K50" s="26" t="s">
        <v>163</v>
      </c>
      <c r="L50" s="26" t="s">
        <v>141</v>
      </c>
      <c r="M50" s="26" t="s">
        <v>118</v>
      </c>
      <c r="N50" s="26" t="s">
        <v>29</v>
      </c>
      <c r="O50" s="26" t="s">
        <v>238</v>
      </c>
      <c r="P50" s="26" t="s">
        <v>238</v>
      </c>
      <c r="Q50" s="26" t="s">
        <v>123</v>
      </c>
      <c r="R50" s="39" t="s">
        <v>32</v>
      </c>
    </row>
    <row r="51" ht="114" customHeight="1" spans="1:18">
      <c r="A51" s="12">
        <v>47</v>
      </c>
      <c r="B51" s="25" t="s">
        <v>239</v>
      </c>
      <c r="C51" s="12" t="s">
        <v>20</v>
      </c>
      <c r="D51" s="26" t="s">
        <v>235</v>
      </c>
      <c r="E51" s="27" t="s">
        <v>240</v>
      </c>
      <c r="F51" s="28">
        <v>66785</v>
      </c>
      <c r="G51" s="28" t="s">
        <v>215</v>
      </c>
      <c r="H51" s="26" t="s">
        <v>56</v>
      </c>
      <c r="I51" s="26" t="s">
        <v>115</v>
      </c>
      <c r="J51" s="26" t="s">
        <v>237</v>
      </c>
      <c r="K51" s="26" t="s">
        <v>163</v>
      </c>
      <c r="L51" s="26" t="s">
        <v>141</v>
      </c>
      <c r="M51" s="26" t="s">
        <v>118</v>
      </c>
      <c r="N51" s="26" t="s">
        <v>29</v>
      </c>
      <c r="O51" s="26" t="s">
        <v>30</v>
      </c>
      <c r="P51" s="26" t="s">
        <v>30</v>
      </c>
      <c r="Q51" s="26" t="s">
        <v>123</v>
      </c>
      <c r="R51" s="39" t="s">
        <v>32</v>
      </c>
    </row>
    <row r="52" ht="114" customHeight="1" spans="1:18">
      <c r="A52" s="12">
        <v>48</v>
      </c>
      <c r="B52" s="12" t="s">
        <v>241</v>
      </c>
      <c r="C52" s="12" t="s">
        <v>20</v>
      </c>
      <c r="D52" s="12" t="s">
        <v>235</v>
      </c>
      <c r="E52" s="19" t="s">
        <v>242</v>
      </c>
      <c r="F52" s="20">
        <v>120000</v>
      </c>
      <c r="G52" s="20">
        <v>6746.3</v>
      </c>
      <c r="H52" s="12" t="s">
        <v>135</v>
      </c>
      <c r="I52" s="12" t="s">
        <v>24</v>
      </c>
      <c r="J52" s="12" t="s">
        <v>243</v>
      </c>
      <c r="K52" s="12" t="s">
        <v>58</v>
      </c>
      <c r="L52" s="12" t="s">
        <v>117</v>
      </c>
      <c r="M52" s="12" t="s">
        <v>47</v>
      </c>
      <c r="N52" s="12" t="s">
        <v>52</v>
      </c>
      <c r="O52" s="12" t="s">
        <v>30</v>
      </c>
      <c r="P52" s="12" t="s">
        <v>89</v>
      </c>
      <c r="Q52" s="12" t="s">
        <v>60</v>
      </c>
      <c r="R52" s="36" t="s">
        <v>32</v>
      </c>
    </row>
    <row r="53" ht="114" customHeight="1" spans="1:18">
      <c r="A53" s="12">
        <v>49</v>
      </c>
      <c r="B53" s="12" t="s">
        <v>244</v>
      </c>
      <c r="C53" s="12" t="s">
        <v>20</v>
      </c>
      <c r="D53" s="12" t="s">
        <v>245</v>
      </c>
      <c r="E53" s="19" t="s">
        <v>246</v>
      </c>
      <c r="F53" s="20">
        <v>33212.76</v>
      </c>
      <c r="G53" s="28">
        <v>7038</v>
      </c>
      <c r="H53" s="12" t="s">
        <v>247</v>
      </c>
      <c r="I53" s="12" t="s">
        <v>24</v>
      </c>
      <c r="J53" s="12" t="s">
        <v>248</v>
      </c>
      <c r="K53" s="12" t="s">
        <v>26</v>
      </c>
      <c r="L53" s="26" t="s">
        <v>141</v>
      </c>
      <c r="M53" s="26" t="s">
        <v>47</v>
      </c>
      <c r="N53" s="26" t="s">
        <v>52</v>
      </c>
      <c r="O53" s="26" t="s">
        <v>31</v>
      </c>
      <c r="P53" s="26" t="s">
        <v>31</v>
      </c>
      <c r="Q53" s="26" t="s">
        <v>151</v>
      </c>
      <c r="R53" s="36" t="s">
        <v>32</v>
      </c>
    </row>
    <row r="54" ht="114" customHeight="1" spans="1:18">
      <c r="A54" s="12">
        <v>50</v>
      </c>
      <c r="B54" s="12" t="s">
        <v>249</v>
      </c>
      <c r="C54" s="12" t="s">
        <v>20</v>
      </c>
      <c r="D54" s="12" t="s">
        <v>250</v>
      </c>
      <c r="E54" s="29" t="s">
        <v>251</v>
      </c>
      <c r="F54" s="24">
        <v>46200</v>
      </c>
      <c r="G54" s="20">
        <v>5400</v>
      </c>
      <c r="H54" s="12" t="s">
        <v>135</v>
      </c>
      <c r="I54" s="12" t="s">
        <v>24</v>
      </c>
      <c r="J54" s="12" t="s">
        <v>252</v>
      </c>
      <c r="K54" s="12" t="s">
        <v>26</v>
      </c>
      <c r="L54" s="12" t="s">
        <v>78</v>
      </c>
      <c r="M54" s="12" t="s">
        <v>47</v>
      </c>
      <c r="N54" s="12" t="s">
        <v>29</v>
      </c>
      <c r="O54" s="12" t="s">
        <v>253</v>
      </c>
      <c r="P54" s="12" t="s">
        <v>254</v>
      </c>
      <c r="Q54" s="12" t="s">
        <v>151</v>
      </c>
      <c r="R54" s="36" t="s">
        <v>32</v>
      </c>
    </row>
    <row r="55" s="3" customFormat="1" ht="114" customHeight="1" spans="1:18">
      <c r="A55" s="12">
        <v>51</v>
      </c>
      <c r="B55" s="12" t="s">
        <v>255</v>
      </c>
      <c r="C55" s="12" t="s">
        <v>20</v>
      </c>
      <c r="D55" s="12" t="s">
        <v>256</v>
      </c>
      <c r="E55" s="19" t="s">
        <v>257</v>
      </c>
      <c r="F55" s="20">
        <v>2965.88</v>
      </c>
      <c r="G55" s="20">
        <f>F55*0.15</f>
        <v>444.882</v>
      </c>
      <c r="H55" s="12" t="s">
        <v>178</v>
      </c>
      <c r="I55" s="12" t="s">
        <v>24</v>
      </c>
      <c r="J55" s="12" t="s">
        <v>258</v>
      </c>
      <c r="K55" s="12" t="s">
        <v>26</v>
      </c>
      <c r="L55" s="12" t="s">
        <v>78</v>
      </c>
      <c r="M55" s="12" t="s">
        <v>47</v>
      </c>
      <c r="N55" s="12" t="s">
        <v>29</v>
      </c>
      <c r="O55" s="12" t="s">
        <v>158</v>
      </c>
      <c r="P55" s="12" t="s">
        <v>158</v>
      </c>
      <c r="Q55" s="12" t="s">
        <v>151</v>
      </c>
      <c r="R55" s="36" t="s">
        <v>32</v>
      </c>
    </row>
    <row r="56" ht="114" customHeight="1" spans="1:18">
      <c r="A56" s="12">
        <v>52</v>
      </c>
      <c r="B56" s="12" t="s">
        <v>259</v>
      </c>
      <c r="C56" s="12" t="s">
        <v>20</v>
      </c>
      <c r="D56" s="12" t="s">
        <v>256</v>
      </c>
      <c r="E56" s="19" t="s">
        <v>260</v>
      </c>
      <c r="F56" s="20">
        <v>6192.14</v>
      </c>
      <c r="G56" s="20">
        <v>1300</v>
      </c>
      <c r="H56" s="12" t="s">
        <v>135</v>
      </c>
      <c r="I56" s="12" t="s">
        <v>24</v>
      </c>
      <c r="J56" s="12" t="s">
        <v>261</v>
      </c>
      <c r="K56" s="12" t="s">
        <v>26</v>
      </c>
      <c r="L56" s="12" t="s">
        <v>262</v>
      </c>
      <c r="M56" s="12" t="s">
        <v>263</v>
      </c>
      <c r="N56" s="12" t="s">
        <v>29</v>
      </c>
      <c r="O56" s="12" t="s">
        <v>264</v>
      </c>
      <c r="P56" s="12" t="s">
        <v>158</v>
      </c>
      <c r="Q56" s="12" t="s">
        <v>123</v>
      </c>
      <c r="R56" s="36" t="s">
        <v>32</v>
      </c>
    </row>
    <row r="57" ht="114" customHeight="1" spans="1:18">
      <c r="A57" s="12">
        <v>53</v>
      </c>
      <c r="B57" s="12" t="s">
        <v>265</v>
      </c>
      <c r="C57" s="12" t="s">
        <v>20</v>
      </c>
      <c r="D57" s="12" t="s">
        <v>266</v>
      </c>
      <c r="E57" s="19" t="s">
        <v>267</v>
      </c>
      <c r="F57" s="20">
        <v>168617.26</v>
      </c>
      <c r="G57" s="20">
        <f>F57*0.2</f>
        <v>33723.452</v>
      </c>
      <c r="H57" s="12" t="s">
        <v>268</v>
      </c>
      <c r="I57" s="12" t="s">
        <v>24</v>
      </c>
      <c r="J57" s="12" t="s">
        <v>269</v>
      </c>
      <c r="K57" s="12" t="s">
        <v>270</v>
      </c>
      <c r="L57" s="12" t="s">
        <v>262</v>
      </c>
      <c r="M57" s="12" t="s">
        <v>47</v>
      </c>
      <c r="N57" s="12" t="s">
        <v>29</v>
      </c>
      <c r="O57" s="12" t="s">
        <v>230</v>
      </c>
      <c r="P57" s="12" t="s">
        <v>230</v>
      </c>
      <c r="Q57" s="12" t="s">
        <v>271</v>
      </c>
      <c r="R57" s="36" t="s">
        <v>32</v>
      </c>
    </row>
    <row r="58" ht="114" customHeight="1" spans="1:18">
      <c r="A58" s="12">
        <v>54</v>
      </c>
      <c r="B58" s="12" t="s">
        <v>272</v>
      </c>
      <c r="C58" s="12" t="s">
        <v>273</v>
      </c>
      <c r="D58" s="12" t="s">
        <v>54</v>
      </c>
      <c r="E58" s="19" t="s">
        <v>274</v>
      </c>
      <c r="F58" s="20">
        <v>4629.83</v>
      </c>
      <c r="G58" s="20">
        <f>F58*0.2</f>
        <v>925.966</v>
      </c>
      <c r="H58" s="12" t="s">
        <v>275</v>
      </c>
      <c r="I58" s="12" t="s">
        <v>24</v>
      </c>
      <c r="J58" s="12" t="s">
        <v>276</v>
      </c>
      <c r="K58" s="12" t="s">
        <v>26</v>
      </c>
      <c r="L58" s="12" t="s">
        <v>141</v>
      </c>
      <c r="M58" s="12" t="s">
        <v>47</v>
      </c>
      <c r="N58" s="12" t="s">
        <v>29</v>
      </c>
      <c r="O58" s="12" t="s">
        <v>277</v>
      </c>
      <c r="P58" s="12" t="s">
        <v>89</v>
      </c>
      <c r="Q58" s="12" t="s">
        <v>31</v>
      </c>
      <c r="R58" s="36" t="s">
        <v>32</v>
      </c>
    </row>
    <row r="59" ht="114" customHeight="1" spans="1:18">
      <c r="A59" s="12">
        <v>55</v>
      </c>
      <c r="B59" s="12" t="s">
        <v>278</v>
      </c>
      <c r="C59" s="12" t="s">
        <v>273</v>
      </c>
      <c r="D59" s="12" t="s">
        <v>54</v>
      </c>
      <c r="E59" s="19" t="s">
        <v>279</v>
      </c>
      <c r="F59" s="20">
        <v>15000</v>
      </c>
      <c r="G59" s="20">
        <v>3000</v>
      </c>
      <c r="H59" s="12" t="s">
        <v>247</v>
      </c>
      <c r="I59" s="12" t="s">
        <v>24</v>
      </c>
      <c r="J59" s="12" t="s">
        <v>280</v>
      </c>
      <c r="K59" s="12" t="s">
        <v>26</v>
      </c>
      <c r="L59" s="12" t="s">
        <v>78</v>
      </c>
      <c r="M59" s="12" t="s">
        <v>47</v>
      </c>
      <c r="N59" s="12" t="s">
        <v>29</v>
      </c>
      <c r="O59" s="12" t="s">
        <v>30</v>
      </c>
      <c r="P59" s="12" t="s">
        <v>30</v>
      </c>
      <c r="Q59" s="12" t="s">
        <v>31</v>
      </c>
      <c r="R59" s="36" t="s">
        <v>32</v>
      </c>
    </row>
    <row r="60" ht="114" customHeight="1" spans="1:18">
      <c r="A60" s="12">
        <v>56</v>
      </c>
      <c r="B60" s="12" t="s">
        <v>281</v>
      </c>
      <c r="C60" s="12" t="s">
        <v>273</v>
      </c>
      <c r="D60" s="12" t="s">
        <v>66</v>
      </c>
      <c r="E60" s="19" t="s">
        <v>282</v>
      </c>
      <c r="F60" s="20">
        <v>24100</v>
      </c>
      <c r="G60" s="20">
        <v>4820</v>
      </c>
      <c r="H60" s="12" t="s">
        <v>104</v>
      </c>
      <c r="I60" s="12" t="s">
        <v>24</v>
      </c>
      <c r="J60" s="12" t="s">
        <v>283</v>
      </c>
      <c r="K60" s="12" t="s">
        <v>26</v>
      </c>
      <c r="L60" s="12" t="s">
        <v>70</v>
      </c>
      <c r="M60" s="12" t="s">
        <v>47</v>
      </c>
      <c r="N60" s="12" t="s">
        <v>29</v>
      </c>
      <c r="O60" s="12" t="s">
        <v>30</v>
      </c>
      <c r="P60" s="12" t="s">
        <v>30</v>
      </c>
      <c r="Q60" s="12" t="s">
        <v>31</v>
      </c>
      <c r="R60" s="37" t="s">
        <v>32</v>
      </c>
    </row>
    <row r="61" ht="114" customHeight="1" spans="1:18">
      <c r="A61" s="12">
        <v>57</v>
      </c>
      <c r="B61" s="12" t="s">
        <v>284</v>
      </c>
      <c r="C61" s="12" t="s">
        <v>273</v>
      </c>
      <c r="D61" s="12" t="s">
        <v>66</v>
      </c>
      <c r="E61" s="19" t="s">
        <v>285</v>
      </c>
      <c r="F61" s="20">
        <v>347849</v>
      </c>
      <c r="G61" s="20">
        <v>69569</v>
      </c>
      <c r="H61" s="12" t="s">
        <v>286</v>
      </c>
      <c r="I61" s="12" t="s">
        <v>24</v>
      </c>
      <c r="J61" s="12" t="s">
        <v>77</v>
      </c>
      <c r="K61" s="12" t="s">
        <v>26</v>
      </c>
      <c r="L61" s="12" t="s">
        <v>70</v>
      </c>
      <c r="M61" s="12" t="s">
        <v>47</v>
      </c>
      <c r="N61" s="12" t="s">
        <v>52</v>
      </c>
      <c r="O61" s="12" t="s">
        <v>31</v>
      </c>
      <c r="P61" s="12" t="s">
        <v>31</v>
      </c>
      <c r="Q61" s="12" t="s">
        <v>60</v>
      </c>
      <c r="R61" s="37" t="s">
        <v>32</v>
      </c>
    </row>
    <row r="62" ht="114" customHeight="1" spans="1:18">
      <c r="A62" s="12">
        <v>58</v>
      </c>
      <c r="B62" s="12" t="s">
        <v>287</v>
      </c>
      <c r="C62" s="12" t="s">
        <v>273</v>
      </c>
      <c r="D62" s="12" t="s">
        <v>66</v>
      </c>
      <c r="E62" s="19" t="s">
        <v>288</v>
      </c>
      <c r="F62" s="20">
        <v>269350</v>
      </c>
      <c r="G62" s="20">
        <v>53870</v>
      </c>
      <c r="H62" s="12" t="s">
        <v>275</v>
      </c>
      <c r="I62" s="12" t="s">
        <v>24</v>
      </c>
      <c r="J62" s="12" t="s">
        <v>77</v>
      </c>
      <c r="K62" s="12" t="s">
        <v>26</v>
      </c>
      <c r="L62" s="12" t="s">
        <v>70</v>
      </c>
      <c r="M62" s="12" t="s">
        <v>47</v>
      </c>
      <c r="N62" s="12" t="s">
        <v>52</v>
      </c>
      <c r="O62" s="12" t="s">
        <v>31</v>
      </c>
      <c r="P62" s="12" t="s">
        <v>31</v>
      </c>
      <c r="Q62" s="12" t="s">
        <v>60</v>
      </c>
      <c r="R62" s="37" t="s">
        <v>32</v>
      </c>
    </row>
    <row r="63" ht="114" customHeight="1" spans="1:18">
      <c r="A63" s="12">
        <v>59</v>
      </c>
      <c r="B63" s="12" t="s">
        <v>289</v>
      </c>
      <c r="C63" s="12" t="s">
        <v>273</v>
      </c>
      <c r="D63" s="12" t="s">
        <v>66</v>
      </c>
      <c r="E63" s="19" t="s">
        <v>290</v>
      </c>
      <c r="F63" s="20">
        <v>63200</v>
      </c>
      <c r="G63" s="20">
        <v>12640</v>
      </c>
      <c r="H63" s="12" t="s">
        <v>291</v>
      </c>
      <c r="I63" s="12" t="s">
        <v>24</v>
      </c>
      <c r="J63" s="12" t="s">
        <v>77</v>
      </c>
      <c r="K63" s="12" t="s">
        <v>26</v>
      </c>
      <c r="L63" s="12" t="s">
        <v>70</v>
      </c>
      <c r="M63" s="34" t="s">
        <v>292</v>
      </c>
      <c r="N63" s="12" t="s">
        <v>52</v>
      </c>
      <c r="O63" s="12" t="s">
        <v>31</v>
      </c>
      <c r="P63" s="12" t="s">
        <v>31</v>
      </c>
      <c r="Q63" s="12" t="s">
        <v>60</v>
      </c>
      <c r="R63" s="37" t="s">
        <v>32</v>
      </c>
    </row>
    <row r="64" ht="114" customHeight="1" spans="1:18">
      <c r="A64" s="12">
        <v>60</v>
      </c>
      <c r="B64" s="12" t="s">
        <v>293</v>
      </c>
      <c r="C64" s="12" t="s">
        <v>273</v>
      </c>
      <c r="D64" s="12" t="s">
        <v>66</v>
      </c>
      <c r="E64" s="19" t="s">
        <v>294</v>
      </c>
      <c r="F64" s="20">
        <v>59755</v>
      </c>
      <c r="G64" s="20">
        <v>11952</v>
      </c>
      <c r="H64" s="12" t="s">
        <v>295</v>
      </c>
      <c r="I64" s="12" t="s">
        <v>24</v>
      </c>
      <c r="J64" s="12" t="s">
        <v>296</v>
      </c>
      <c r="K64" s="12" t="s">
        <v>58</v>
      </c>
      <c r="L64" s="12" t="s">
        <v>70</v>
      </c>
      <c r="M64" s="12" t="s">
        <v>47</v>
      </c>
      <c r="N64" s="12" t="s">
        <v>52</v>
      </c>
      <c r="O64" s="12" t="s">
        <v>31</v>
      </c>
      <c r="P64" s="12" t="s">
        <v>31</v>
      </c>
      <c r="Q64" s="12" t="s">
        <v>60</v>
      </c>
      <c r="R64" s="37" t="s">
        <v>32</v>
      </c>
    </row>
    <row r="65" ht="114" customHeight="1" spans="1:18">
      <c r="A65" s="12">
        <v>61</v>
      </c>
      <c r="B65" s="12" t="s">
        <v>297</v>
      </c>
      <c r="C65" s="12" t="s">
        <v>273</v>
      </c>
      <c r="D65" s="12" t="s">
        <v>66</v>
      </c>
      <c r="E65" s="19" t="s">
        <v>298</v>
      </c>
      <c r="F65" s="20">
        <v>30150</v>
      </c>
      <c r="G65" s="20">
        <v>6030</v>
      </c>
      <c r="H65" s="12" t="s">
        <v>299</v>
      </c>
      <c r="I65" s="12" t="s">
        <v>24</v>
      </c>
      <c r="J65" s="12" t="s">
        <v>69</v>
      </c>
      <c r="K65" s="12" t="s">
        <v>26</v>
      </c>
      <c r="L65" s="12" t="s">
        <v>70</v>
      </c>
      <c r="M65" s="12" t="s">
        <v>300</v>
      </c>
      <c r="N65" s="12" t="s">
        <v>52</v>
      </c>
      <c r="O65" s="12" t="s">
        <v>31</v>
      </c>
      <c r="P65" s="12" t="s">
        <v>31</v>
      </c>
      <c r="Q65" s="12" t="s">
        <v>60</v>
      </c>
      <c r="R65" s="37" t="s">
        <v>32</v>
      </c>
    </row>
    <row r="66" ht="114" customHeight="1" spans="1:18">
      <c r="A66" s="12">
        <v>62</v>
      </c>
      <c r="B66" s="12" t="s">
        <v>301</v>
      </c>
      <c r="C66" s="12" t="s">
        <v>273</v>
      </c>
      <c r="D66" s="12" t="s">
        <v>95</v>
      </c>
      <c r="E66" s="19" t="s">
        <v>302</v>
      </c>
      <c r="F66" s="20">
        <v>15000</v>
      </c>
      <c r="G66" s="20">
        <v>3000</v>
      </c>
      <c r="H66" s="12" t="s">
        <v>303</v>
      </c>
      <c r="I66" s="12" t="s">
        <v>24</v>
      </c>
      <c r="J66" s="12" t="s">
        <v>304</v>
      </c>
      <c r="K66" s="12" t="s">
        <v>58</v>
      </c>
      <c r="L66" s="12" t="s">
        <v>117</v>
      </c>
      <c r="M66" s="12" t="s">
        <v>47</v>
      </c>
      <c r="N66" s="12" t="s">
        <v>52</v>
      </c>
      <c r="O66" s="12" t="s">
        <v>31</v>
      </c>
      <c r="P66" s="12" t="s">
        <v>31</v>
      </c>
      <c r="Q66" s="12" t="s">
        <v>31</v>
      </c>
      <c r="R66" s="37" t="s">
        <v>32</v>
      </c>
    </row>
    <row r="67" s="3" customFormat="1" ht="114" customHeight="1" spans="1:18">
      <c r="A67" s="12">
        <v>63</v>
      </c>
      <c r="B67" s="12" t="s">
        <v>305</v>
      </c>
      <c r="C67" s="12" t="s">
        <v>273</v>
      </c>
      <c r="D67" s="12" t="s">
        <v>306</v>
      </c>
      <c r="E67" s="19" t="s">
        <v>307</v>
      </c>
      <c r="F67" s="20">
        <v>46547.4</v>
      </c>
      <c r="G67" s="20">
        <v>9309.48</v>
      </c>
      <c r="H67" s="12" t="s">
        <v>308</v>
      </c>
      <c r="I67" s="12" t="s">
        <v>24</v>
      </c>
      <c r="J67" s="12" t="s">
        <v>309</v>
      </c>
      <c r="K67" s="12" t="s">
        <v>26</v>
      </c>
      <c r="L67" s="12" t="s">
        <v>78</v>
      </c>
      <c r="M67" s="12" t="s">
        <v>47</v>
      </c>
      <c r="N67" s="12" t="s">
        <v>52</v>
      </c>
      <c r="O67" s="12" t="s">
        <v>31</v>
      </c>
      <c r="P67" s="12" t="s">
        <v>31</v>
      </c>
      <c r="Q67" s="12" t="s">
        <v>31</v>
      </c>
      <c r="R67" s="36" t="s">
        <v>32</v>
      </c>
    </row>
    <row r="68" ht="114" customHeight="1" spans="1:18">
      <c r="A68" s="12">
        <v>64</v>
      </c>
      <c r="B68" s="12" t="s">
        <v>310</v>
      </c>
      <c r="C68" s="12" t="s">
        <v>273</v>
      </c>
      <c r="D68" s="12" t="s">
        <v>99</v>
      </c>
      <c r="E68" s="19" t="s">
        <v>311</v>
      </c>
      <c r="F68" s="20">
        <v>53000</v>
      </c>
      <c r="G68" s="20">
        <v>10600</v>
      </c>
      <c r="H68" s="12" t="s">
        <v>312</v>
      </c>
      <c r="I68" s="12" t="s">
        <v>24</v>
      </c>
      <c r="J68" s="12" t="s">
        <v>313</v>
      </c>
      <c r="K68" s="12" t="s">
        <v>26</v>
      </c>
      <c r="L68" s="12" t="s">
        <v>141</v>
      </c>
      <c r="M68" s="12" t="s">
        <v>118</v>
      </c>
      <c r="N68" s="12" t="s">
        <v>52</v>
      </c>
      <c r="O68" s="12" t="s">
        <v>31</v>
      </c>
      <c r="P68" s="12" t="s">
        <v>31</v>
      </c>
      <c r="Q68" s="12" t="s">
        <v>31</v>
      </c>
      <c r="R68" s="36" t="s">
        <v>32</v>
      </c>
    </row>
    <row r="69" ht="114" customHeight="1" spans="1:18">
      <c r="A69" s="12">
        <v>65</v>
      </c>
      <c r="B69" s="12" t="s">
        <v>314</v>
      </c>
      <c r="C69" s="12" t="s">
        <v>273</v>
      </c>
      <c r="D69" s="12" t="s">
        <v>99</v>
      </c>
      <c r="E69" s="19" t="s">
        <v>315</v>
      </c>
      <c r="F69" s="20">
        <v>35048.71</v>
      </c>
      <c r="G69" s="20">
        <v>7000</v>
      </c>
      <c r="H69" s="12" t="s">
        <v>268</v>
      </c>
      <c r="I69" s="12" t="s">
        <v>24</v>
      </c>
      <c r="J69" s="12" t="s">
        <v>313</v>
      </c>
      <c r="K69" s="12" t="s">
        <v>26</v>
      </c>
      <c r="L69" s="12" t="s">
        <v>141</v>
      </c>
      <c r="M69" s="12" t="s">
        <v>118</v>
      </c>
      <c r="N69" s="12" t="s">
        <v>52</v>
      </c>
      <c r="O69" s="12" t="s">
        <v>31</v>
      </c>
      <c r="P69" s="12" t="s">
        <v>31</v>
      </c>
      <c r="Q69" s="12" t="s">
        <v>31</v>
      </c>
      <c r="R69" s="36" t="s">
        <v>32</v>
      </c>
    </row>
    <row r="70" ht="114" customHeight="1" spans="1:18">
      <c r="A70" s="12">
        <v>66</v>
      </c>
      <c r="B70" s="12" t="s">
        <v>316</v>
      </c>
      <c r="C70" s="12" t="s">
        <v>273</v>
      </c>
      <c r="D70" s="12" t="s">
        <v>99</v>
      </c>
      <c r="E70" s="19" t="s">
        <v>317</v>
      </c>
      <c r="F70" s="20">
        <v>16305.79</v>
      </c>
      <c r="G70" s="20">
        <v>3261.16</v>
      </c>
      <c r="H70" s="12" t="s">
        <v>299</v>
      </c>
      <c r="I70" s="12" t="s">
        <v>24</v>
      </c>
      <c r="J70" s="12" t="s">
        <v>318</v>
      </c>
      <c r="K70" s="12" t="s">
        <v>26</v>
      </c>
      <c r="L70" s="12" t="s">
        <v>78</v>
      </c>
      <c r="M70" s="12" t="s">
        <v>47</v>
      </c>
      <c r="N70" s="12" t="s">
        <v>29</v>
      </c>
      <c r="O70" s="12" t="s">
        <v>30</v>
      </c>
      <c r="P70" s="12" t="s">
        <v>30</v>
      </c>
      <c r="Q70" s="12" t="s">
        <v>31</v>
      </c>
      <c r="R70" s="36" t="s">
        <v>32</v>
      </c>
    </row>
    <row r="71" ht="114" customHeight="1" spans="1:18">
      <c r="A71" s="12">
        <v>67</v>
      </c>
      <c r="B71" s="12" t="s">
        <v>319</v>
      </c>
      <c r="C71" s="12" t="s">
        <v>273</v>
      </c>
      <c r="D71" s="12" t="s">
        <v>99</v>
      </c>
      <c r="E71" s="19" t="s">
        <v>320</v>
      </c>
      <c r="F71" s="20">
        <v>10000</v>
      </c>
      <c r="G71" s="20">
        <v>3000</v>
      </c>
      <c r="H71" s="12" t="s">
        <v>321</v>
      </c>
      <c r="I71" s="12" t="s">
        <v>24</v>
      </c>
      <c r="J71" s="12" t="s">
        <v>322</v>
      </c>
      <c r="K71" s="12" t="s">
        <v>26</v>
      </c>
      <c r="L71" s="12" t="s">
        <v>78</v>
      </c>
      <c r="M71" s="12" t="s">
        <v>47</v>
      </c>
      <c r="N71" s="12" t="s">
        <v>29</v>
      </c>
      <c r="O71" s="12" t="s">
        <v>30</v>
      </c>
      <c r="P71" s="12" t="s">
        <v>30</v>
      </c>
      <c r="Q71" s="12" t="s">
        <v>31</v>
      </c>
      <c r="R71" s="36" t="s">
        <v>32</v>
      </c>
    </row>
    <row r="72" ht="114" customHeight="1" spans="1:18">
      <c r="A72" s="12">
        <v>68</v>
      </c>
      <c r="B72" s="12" t="s">
        <v>323</v>
      </c>
      <c r="C72" s="12" t="s">
        <v>273</v>
      </c>
      <c r="D72" s="12" t="s">
        <v>324</v>
      </c>
      <c r="E72" s="19" t="s">
        <v>325</v>
      </c>
      <c r="F72" s="20">
        <v>35557</v>
      </c>
      <c r="G72" s="20">
        <v>25000</v>
      </c>
      <c r="H72" s="12" t="s">
        <v>275</v>
      </c>
      <c r="I72" s="12" t="s">
        <v>24</v>
      </c>
      <c r="J72" s="12" t="s">
        <v>326</v>
      </c>
      <c r="K72" s="12" t="s">
        <v>58</v>
      </c>
      <c r="L72" s="12" t="s">
        <v>70</v>
      </c>
      <c r="M72" s="12" t="s">
        <v>327</v>
      </c>
      <c r="N72" s="12" t="s">
        <v>52</v>
      </c>
      <c r="O72" s="12" t="s">
        <v>31</v>
      </c>
      <c r="P72" s="12" t="s">
        <v>31</v>
      </c>
      <c r="Q72" s="12" t="s">
        <v>31</v>
      </c>
      <c r="R72" s="36" t="s">
        <v>32</v>
      </c>
    </row>
    <row r="73" ht="114" customHeight="1" spans="1:18">
      <c r="A73" s="12">
        <v>69</v>
      </c>
      <c r="B73" s="12" t="s">
        <v>328</v>
      </c>
      <c r="C73" s="12" t="s">
        <v>273</v>
      </c>
      <c r="D73" s="12" t="s">
        <v>324</v>
      </c>
      <c r="E73" s="19" t="s">
        <v>329</v>
      </c>
      <c r="F73" s="20">
        <v>70000</v>
      </c>
      <c r="G73" s="20">
        <v>8000</v>
      </c>
      <c r="H73" s="12" t="s">
        <v>275</v>
      </c>
      <c r="I73" s="12" t="s">
        <v>24</v>
      </c>
      <c r="J73" s="12" t="s">
        <v>330</v>
      </c>
      <c r="K73" s="12" t="s">
        <v>58</v>
      </c>
      <c r="L73" s="12" t="s">
        <v>331</v>
      </c>
      <c r="M73" s="12" t="s">
        <v>47</v>
      </c>
      <c r="N73" s="12" t="s">
        <v>52</v>
      </c>
      <c r="O73" s="12" t="s">
        <v>31</v>
      </c>
      <c r="P73" s="12" t="s">
        <v>31</v>
      </c>
      <c r="Q73" s="12" t="s">
        <v>31</v>
      </c>
      <c r="R73" s="36" t="s">
        <v>32</v>
      </c>
    </row>
    <row r="74" ht="114" customHeight="1" spans="1:18">
      <c r="A74" s="12">
        <v>70</v>
      </c>
      <c r="B74" s="12" t="s">
        <v>332</v>
      </c>
      <c r="C74" s="12" t="s">
        <v>273</v>
      </c>
      <c r="D74" s="12" t="s">
        <v>324</v>
      </c>
      <c r="E74" s="19" t="s">
        <v>333</v>
      </c>
      <c r="F74" s="20">
        <v>12000</v>
      </c>
      <c r="G74" s="20">
        <v>6000</v>
      </c>
      <c r="H74" s="12" t="s">
        <v>286</v>
      </c>
      <c r="I74" s="12" t="s">
        <v>24</v>
      </c>
      <c r="J74" s="12" t="s">
        <v>334</v>
      </c>
      <c r="K74" s="12" t="s">
        <v>58</v>
      </c>
      <c r="L74" s="12" t="s">
        <v>331</v>
      </c>
      <c r="M74" s="12" t="s">
        <v>118</v>
      </c>
      <c r="N74" s="12" t="s">
        <v>52</v>
      </c>
      <c r="O74" s="12" t="s">
        <v>31</v>
      </c>
      <c r="P74" s="12" t="s">
        <v>31</v>
      </c>
      <c r="Q74" s="12" t="s">
        <v>31</v>
      </c>
      <c r="R74" s="36" t="s">
        <v>32</v>
      </c>
    </row>
    <row r="75" ht="114" customHeight="1" spans="1:18">
      <c r="A75" s="12">
        <v>71</v>
      </c>
      <c r="B75" s="12" t="s">
        <v>335</v>
      </c>
      <c r="C75" s="12" t="s">
        <v>273</v>
      </c>
      <c r="D75" s="12" t="s">
        <v>324</v>
      </c>
      <c r="E75" s="19" t="s">
        <v>336</v>
      </c>
      <c r="F75" s="20">
        <v>8000</v>
      </c>
      <c r="G75" s="20">
        <v>3000</v>
      </c>
      <c r="H75" s="12" t="s">
        <v>275</v>
      </c>
      <c r="I75" s="12" t="s">
        <v>24</v>
      </c>
      <c r="J75" s="12" t="s">
        <v>337</v>
      </c>
      <c r="K75" s="12" t="s">
        <v>58</v>
      </c>
      <c r="L75" s="12" t="s">
        <v>331</v>
      </c>
      <c r="M75" s="12" t="s">
        <v>47</v>
      </c>
      <c r="N75" s="12" t="s">
        <v>52</v>
      </c>
      <c r="O75" s="12" t="s">
        <v>31</v>
      </c>
      <c r="P75" s="12" t="s">
        <v>31</v>
      </c>
      <c r="Q75" s="12" t="s">
        <v>31</v>
      </c>
      <c r="R75" s="36" t="s">
        <v>32</v>
      </c>
    </row>
    <row r="76" ht="114" customHeight="1" spans="1:18">
      <c r="A76" s="12">
        <v>72</v>
      </c>
      <c r="B76" s="12" t="s">
        <v>338</v>
      </c>
      <c r="C76" s="12" t="s">
        <v>273</v>
      </c>
      <c r="D76" s="12" t="s">
        <v>324</v>
      </c>
      <c r="E76" s="19" t="s">
        <v>339</v>
      </c>
      <c r="F76" s="20">
        <v>85000</v>
      </c>
      <c r="G76" s="20">
        <v>30000</v>
      </c>
      <c r="H76" s="12" t="s">
        <v>340</v>
      </c>
      <c r="I76" s="12" t="s">
        <v>24</v>
      </c>
      <c r="J76" s="12" t="s">
        <v>341</v>
      </c>
      <c r="K76" s="12" t="s">
        <v>58</v>
      </c>
      <c r="L76" s="12" t="s">
        <v>331</v>
      </c>
      <c r="M76" s="12" t="s">
        <v>47</v>
      </c>
      <c r="N76" s="12" t="s">
        <v>29</v>
      </c>
      <c r="O76" s="12" t="s">
        <v>89</v>
      </c>
      <c r="P76" s="12" t="s">
        <v>30</v>
      </c>
      <c r="Q76" s="12" t="s">
        <v>31</v>
      </c>
      <c r="R76" s="36" t="s">
        <v>32</v>
      </c>
    </row>
    <row r="77" ht="114" customHeight="1" spans="1:18">
      <c r="A77" s="12">
        <v>73</v>
      </c>
      <c r="B77" s="12" t="s">
        <v>342</v>
      </c>
      <c r="C77" s="12" t="s">
        <v>273</v>
      </c>
      <c r="D77" s="12" t="s">
        <v>324</v>
      </c>
      <c r="E77" s="19" t="s">
        <v>343</v>
      </c>
      <c r="F77" s="20">
        <v>35000</v>
      </c>
      <c r="G77" s="20">
        <v>5000</v>
      </c>
      <c r="H77" s="12" t="s">
        <v>340</v>
      </c>
      <c r="I77" s="12" t="s">
        <v>24</v>
      </c>
      <c r="J77" s="12" t="s">
        <v>344</v>
      </c>
      <c r="K77" s="12" t="s">
        <v>58</v>
      </c>
      <c r="L77" s="12" t="s">
        <v>331</v>
      </c>
      <c r="M77" s="12" t="s">
        <v>47</v>
      </c>
      <c r="N77" s="12" t="s">
        <v>29</v>
      </c>
      <c r="O77" s="12" t="s">
        <v>89</v>
      </c>
      <c r="P77" s="12" t="s">
        <v>89</v>
      </c>
      <c r="Q77" s="12" t="s">
        <v>31</v>
      </c>
      <c r="R77" s="36" t="s">
        <v>32</v>
      </c>
    </row>
    <row r="78" ht="114" customHeight="1" spans="1:18">
      <c r="A78" s="12">
        <v>74</v>
      </c>
      <c r="B78" s="12" t="s">
        <v>345</v>
      </c>
      <c r="C78" s="12" t="s">
        <v>273</v>
      </c>
      <c r="D78" s="12" t="s">
        <v>324</v>
      </c>
      <c r="E78" s="19" t="s">
        <v>346</v>
      </c>
      <c r="F78" s="20">
        <v>10000</v>
      </c>
      <c r="G78" s="20">
        <v>5000</v>
      </c>
      <c r="H78" s="12" t="s">
        <v>130</v>
      </c>
      <c r="I78" s="12" t="s">
        <v>24</v>
      </c>
      <c r="J78" s="12" t="s">
        <v>347</v>
      </c>
      <c r="K78" s="12" t="s">
        <v>58</v>
      </c>
      <c r="L78" s="12" t="s">
        <v>331</v>
      </c>
      <c r="M78" s="12" t="s">
        <v>47</v>
      </c>
      <c r="N78" s="12" t="s">
        <v>29</v>
      </c>
      <c r="O78" s="12" t="s">
        <v>30</v>
      </c>
      <c r="P78" s="12" t="s">
        <v>30</v>
      </c>
      <c r="Q78" s="12" t="s">
        <v>31</v>
      </c>
      <c r="R78" s="36" t="s">
        <v>32</v>
      </c>
    </row>
    <row r="79" ht="114" customHeight="1" spans="1:18">
      <c r="A79" s="12">
        <v>75</v>
      </c>
      <c r="B79" s="12" t="s">
        <v>348</v>
      </c>
      <c r="C79" s="12" t="s">
        <v>273</v>
      </c>
      <c r="D79" s="12" t="s">
        <v>324</v>
      </c>
      <c r="E79" s="19" t="s">
        <v>349</v>
      </c>
      <c r="F79" s="20">
        <v>40000</v>
      </c>
      <c r="G79" s="20">
        <v>6000</v>
      </c>
      <c r="H79" s="12" t="s">
        <v>286</v>
      </c>
      <c r="I79" s="12" t="s">
        <v>24</v>
      </c>
      <c r="J79" s="12" t="s">
        <v>350</v>
      </c>
      <c r="K79" s="12" t="s">
        <v>58</v>
      </c>
      <c r="L79" s="12" t="s">
        <v>331</v>
      </c>
      <c r="M79" s="12" t="s">
        <v>47</v>
      </c>
      <c r="N79" s="12" t="s">
        <v>29</v>
      </c>
      <c r="O79" s="12" t="s">
        <v>30</v>
      </c>
      <c r="P79" s="12" t="s">
        <v>30</v>
      </c>
      <c r="Q79" s="12" t="s">
        <v>31</v>
      </c>
      <c r="R79" s="36" t="s">
        <v>32</v>
      </c>
    </row>
    <row r="80" ht="114" customHeight="1" spans="1:18">
      <c r="A80" s="12">
        <v>76</v>
      </c>
      <c r="B80" s="12" t="s">
        <v>351</v>
      </c>
      <c r="C80" s="12" t="s">
        <v>273</v>
      </c>
      <c r="D80" s="12" t="s">
        <v>107</v>
      </c>
      <c r="E80" s="19" t="s">
        <v>352</v>
      </c>
      <c r="F80" s="20">
        <v>50000</v>
      </c>
      <c r="G80" s="20">
        <v>10000</v>
      </c>
      <c r="H80" s="12" t="s">
        <v>68</v>
      </c>
      <c r="I80" s="12" t="s">
        <v>24</v>
      </c>
      <c r="J80" s="12" t="s">
        <v>353</v>
      </c>
      <c r="K80" s="12" t="s">
        <v>58</v>
      </c>
      <c r="L80" s="12" t="s">
        <v>331</v>
      </c>
      <c r="M80" s="12" t="s">
        <v>47</v>
      </c>
      <c r="N80" s="12" t="s">
        <v>52</v>
      </c>
      <c r="O80" s="12" t="s">
        <v>31</v>
      </c>
      <c r="P80" s="12" t="s">
        <v>31</v>
      </c>
      <c r="Q80" s="12" t="s">
        <v>31</v>
      </c>
      <c r="R80" s="36" t="s">
        <v>32</v>
      </c>
    </row>
    <row r="81" s="3" customFormat="1" ht="114" customHeight="1" spans="1:18">
      <c r="A81" s="12">
        <v>77</v>
      </c>
      <c r="B81" s="12" t="s">
        <v>354</v>
      </c>
      <c r="C81" s="12" t="s">
        <v>273</v>
      </c>
      <c r="D81" s="12" t="s">
        <v>107</v>
      </c>
      <c r="E81" s="19" t="s">
        <v>355</v>
      </c>
      <c r="F81" s="20">
        <v>11467</v>
      </c>
      <c r="G81" s="20">
        <v>4000</v>
      </c>
      <c r="H81" s="12" t="s">
        <v>308</v>
      </c>
      <c r="I81" s="12" t="s">
        <v>24</v>
      </c>
      <c r="J81" s="12" t="s">
        <v>356</v>
      </c>
      <c r="K81" s="12" t="s">
        <v>58</v>
      </c>
      <c r="L81" s="12" t="s">
        <v>331</v>
      </c>
      <c r="M81" s="12" t="s">
        <v>47</v>
      </c>
      <c r="N81" s="12" t="s">
        <v>52</v>
      </c>
      <c r="O81" s="12" t="s">
        <v>31</v>
      </c>
      <c r="P81" s="12" t="s">
        <v>31</v>
      </c>
      <c r="Q81" s="12" t="s">
        <v>31</v>
      </c>
      <c r="R81" s="36" t="s">
        <v>32</v>
      </c>
    </row>
    <row r="82" ht="114" customHeight="1" spans="1:18">
      <c r="A82" s="12">
        <v>78</v>
      </c>
      <c r="B82" s="12" t="s">
        <v>357</v>
      </c>
      <c r="C82" s="12" t="s">
        <v>273</v>
      </c>
      <c r="D82" s="12" t="s">
        <v>107</v>
      </c>
      <c r="E82" s="19" t="s">
        <v>358</v>
      </c>
      <c r="F82" s="20">
        <v>4700</v>
      </c>
      <c r="G82" s="20">
        <v>940</v>
      </c>
      <c r="H82" s="12" t="s">
        <v>359</v>
      </c>
      <c r="I82" s="12" t="s">
        <v>24</v>
      </c>
      <c r="J82" s="12" t="s">
        <v>360</v>
      </c>
      <c r="K82" s="12" t="s">
        <v>58</v>
      </c>
      <c r="L82" s="12" t="s">
        <v>331</v>
      </c>
      <c r="M82" s="12" t="s">
        <v>47</v>
      </c>
      <c r="N82" s="12" t="s">
        <v>52</v>
      </c>
      <c r="O82" s="12" t="s">
        <v>31</v>
      </c>
      <c r="P82" s="12" t="s">
        <v>31</v>
      </c>
      <c r="Q82" s="12" t="s">
        <v>31</v>
      </c>
      <c r="R82" s="36" t="s">
        <v>32</v>
      </c>
    </row>
    <row r="83" ht="114" customHeight="1" spans="1:18">
      <c r="A83" s="12">
        <v>79</v>
      </c>
      <c r="B83" s="12" t="s">
        <v>361</v>
      </c>
      <c r="C83" s="12" t="s">
        <v>273</v>
      </c>
      <c r="D83" s="12" t="s">
        <v>107</v>
      </c>
      <c r="E83" s="19" t="s">
        <v>362</v>
      </c>
      <c r="F83" s="20">
        <v>4500</v>
      </c>
      <c r="G83" s="20">
        <v>900</v>
      </c>
      <c r="H83" s="12" t="s">
        <v>359</v>
      </c>
      <c r="I83" s="12" t="s">
        <v>24</v>
      </c>
      <c r="J83" s="12" t="s">
        <v>360</v>
      </c>
      <c r="K83" s="12" t="s">
        <v>58</v>
      </c>
      <c r="L83" s="12" t="s">
        <v>331</v>
      </c>
      <c r="M83" s="12" t="s">
        <v>47</v>
      </c>
      <c r="N83" s="12" t="s">
        <v>52</v>
      </c>
      <c r="O83" s="12" t="s">
        <v>31</v>
      </c>
      <c r="P83" s="12" t="s">
        <v>31</v>
      </c>
      <c r="Q83" s="12" t="s">
        <v>31</v>
      </c>
      <c r="R83" s="36" t="s">
        <v>32</v>
      </c>
    </row>
    <row r="84" ht="114" customHeight="1" spans="1:18">
      <c r="A84" s="12">
        <v>80</v>
      </c>
      <c r="B84" s="12" t="s">
        <v>363</v>
      </c>
      <c r="C84" s="12" t="s">
        <v>273</v>
      </c>
      <c r="D84" s="12" t="s">
        <v>107</v>
      </c>
      <c r="E84" s="19" t="s">
        <v>364</v>
      </c>
      <c r="F84" s="20">
        <v>4500</v>
      </c>
      <c r="G84" s="20">
        <v>900</v>
      </c>
      <c r="H84" s="12" t="s">
        <v>359</v>
      </c>
      <c r="I84" s="12" t="s">
        <v>24</v>
      </c>
      <c r="J84" s="12" t="s">
        <v>365</v>
      </c>
      <c r="K84" s="12" t="s">
        <v>58</v>
      </c>
      <c r="L84" s="12" t="s">
        <v>331</v>
      </c>
      <c r="M84" s="12" t="s">
        <v>47</v>
      </c>
      <c r="N84" s="12" t="s">
        <v>52</v>
      </c>
      <c r="O84" s="12" t="s">
        <v>31</v>
      </c>
      <c r="P84" s="12" t="s">
        <v>31</v>
      </c>
      <c r="Q84" s="12" t="s">
        <v>31</v>
      </c>
      <c r="R84" s="36" t="s">
        <v>32</v>
      </c>
    </row>
    <row r="85" ht="114" customHeight="1" spans="1:18">
      <c r="A85" s="12">
        <v>81</v>
      </c>
      <c r="B85" s="12" t="s">
        <v>366</v>
      </c>
      <c r="C85" s="12" t="s">
        <v>273</v>
      </c>
      <c r="D85" s="12" t="s">
        <v>367</v>
      </c>
      <c r="E85" s="19" t="s">
        <v>368</v>
      </c>
      <c r="F85" s="20">
        <v>6700</v>
      </c>
      <c r="G85" s="20">
        <v>3000</v>
      </c>
      <c r="H85" s="12" t="s">
        <v>291</v>
      </c>
      <c r="I85" s="12" t="s">
        <v>24</v>
      </c>
      <c r="J85" s="12" t="s">
        <v>369</v>
      </c>
      <c r="K85" s="12" t="s">
        <v>58</v>
      </c>
      <c r="L85" s="12" t="s">
        <v>78</v>
      </c>
      <c r="M85" s="12" t="s">
        <v>47</v>
      </c>
      <c r="N85" s="12" t="s">
        <v>52</v>
      </c>
      <c r="O85" s="12" t="s">
        <v>31</v>
      </c>
      <c r="P85" s="12" t="s">
        <v>31</v>
      </c>
      <c r="Q85" s="12" t="s">
        <v>60</v>
      </c>
      <c r="R85" s="36" t="s">
        <v>32</v>
      </c>
    </row>
    <row r="86" s="3" customFormat="1" ht="114" customHeight="1" spans="1:18">
      <c r="A86" s="12">
        <v>82</v>
      </c>
      <c r="B86" s="12" t="s">
        <v>370</v>
      </c>
      <c r="C86" s="12" t="s">
        <v>273</v>
      </c>
      <c r="D86" s="12" t="s">
        <v>367</v>
      </c>
      <c r="E86" s="19" t="s">
        <v>371</v>
      </c>
      <c r="F86" s="20">
        <v>14000</v>
      </c>
      <c r="G86" s="20">
        <v>3000</v>
      </c>
      <c r="H86" s="12" t="s">
        <v>299</v>
      </c>
      <c r="I86" s="12" t="s">
        <v>24</v>
      </c>
      <c r="J86" s="12" t="s">
        <v>372</v>
      </c>
      <c r="K86" s="12" t="s">
        <v>26</v>
      </c>
      <c r="L86" s="12" t="s">
        <v>78</v>
      </c>
      <c r="M86" s="12" t="s">
        <v>47</v>
      </c>
      <c r="N86" s="12" t="s">
        <v>52</v>
      </c>
      <c r="O86" s="12" t="s">
        <v>31</v>
      </c>
      <c r="P86" s="12" t="s">
        <v>31</v>
      </c>
      <c r="Q86" s="12" t="s">
        <v>60</v>
      </c>
      <c r="R86" s="36" t="s">
        <v>32</v>
      </c>
    </row>
    <row r="87" s="3" customFormat="1" ht="114" customHeight="1" spans="1:18">
      <c r="A87" s="12">
        <v>83</v>
      </c>
      <c r="B87" s="12" t="s">
        <v>373</v>
      </c>
      <c r="C87" s="12" t="s">
        <v>273</v>
      </c>
      <c r="D87" s="12" t="s">
        <v>374</v>
      </c>
      <c r="E87" s="19" t="s">
        <v>375</v>
      </c>
      <c r="F87" s="20">
        <v>13255.71</v>
      </c>
      <c r="G87" s="20">
        <f>F87*0.2</f>
        <v>2651.142</v>
      </c>
      <c r="H87" s="12" t="s">
        <v>376</v>
      </c>
      <c r="I87" s="12" t="s">
        <v>24</v>
      </c>
      <c r="J87" s="12" t="s">
        <v>377</v>
      </c>
      <c r="K87" s="12" t="s">
        <v>26</v>
      </c>
      <c r="L87" s="12" t="s">
        <v>78</v>
      </c>
      <c r="M87" s="12" t="s">
        <v>378</v>
      </c>
      <c r="N87" s="12" t="s">
        <v>29</v>
      </c>
      <c r="O87" s="12" t="s">
        <v>30</v>
      </c>
      <c r="P87" s="12" t="s">
        <v>30</v>
      </c>
      <c r="Q87" s="12" t="s">
        <v>123</v>
      </c>
      <c r="R87" s="36" t="s">
        <v>32</v>
      </c>
    </row>
    <row r="88" ht="114" customHeight="1" spans="1:18">
      <c r="A88" s="12">
        <v>84</v>
      </c>
      <c r="B88" s="12" t="s">
        <v>379</v>
      </c>
      <c r="C88" s="12" t="s">
        <v>273</v>
      </c>
      <c r="D88" s="12" t="s">
        <v>374</v>
      </c>
      <c r="E88" s="19" t="s">
        <v>380</v>
      </c>
      <c r="F88" s="20">
        <v>35930.93</v>
      </c>
      <c r="G88" s="20">
        <f>F88*0.2</f>
        <v>7186.186</v>
      </c>
      <c r="H88" s="12" t="s">
        <v>135</v>
      </c>
      <c r="I88" s="12" t="s">
        <v>24</v>
      </c>
      <c r="J88" s="12" t="s">
        <v>381</v>
      </c>
      <c r="K88" s="12" t="s">
        <v>26</v>
      </c>
      <c r="L88" s="12" t="s">
        <v>78</v>
      </c>
      <c r="M88" s="12" t="s">
        <v>378</v>
      </c>
      <c r="N88" s="12" t="s">
        <v>29</v>
      </c>
      <c r="O88" s="12" t="s">
        <v>30</v>
      </c>
      <c r="P88" s="12" t="s">
        <v>30</v>
      </c>
      <c r="Q88" s="12" t="s">
        <v>123</v>
      </c>
      <c r="R88" s="36" t="s">
        <v>32</v>
      </c>
    </row>
    <row r="89" ht="114" customHeight="1" spans="1:18">
      <c r="A89" s="12">
        <v>85</v>
      </c>
      <c r="B89" s="12" t="s">
        <v>382</v>
      </c>
      <c r="C89" s="12" t="s">
        <v>273</v>
      </c>
      <c r="D89" s="12" t="s">
        <v>383</v>
      </c>
      <c r="E89" s="19" t="s">
        <v>384</v>
      </c>
      <c r="F89" s="20">
        <v>12000</v>
      </c>
      <c r="G89" s="20">
        <v>3000</v>
      </c>
      <c r="H89" s="12" t="s">
        <v>321</v>
      </c>
      <c r="I89" s="12" t="s">
        <v>24</v>
      </c>
      <c r="J89" s="12" t="s">
        <v>385</v>
      </c>
      <c r="K89" s="12" t="s">
        <v>58</v>
      </c>
      <c r="L89" s="12" t="s">
        <v>78</v>
      </c>
      <c r="M89" s="12" t="s">
        <v>47</v>
      </c>
      <c r="N89" s="12" t="s">
        <v>386</v>
      </c>
      <c r="O89" s="12" t="s">
        <v>230</v>
      </c>
      <c r="P89" s="49" t="s">
        <v>387</v>
      </c>
      <c r="Q89" s="12" t="s">
        <v>60</v>
      </c>
      <c r="R89" s="36" t="s">
        <v>32</v>
      </c>
    </row>
    <row r="90" ht="114" customHeight="1" spans="1:18">
      <c r="A90" s="12">
        <v>86</v>
      </c>
      <c r="B90" s="17" t="s">
        <v>388</v>
      </c>
      <c r="C90" s="12" t="s">
        <v>273</v>
      </c>
      <c r="D90" s="12" t="s">
        <v>383</v>
      </c>
      <c r="E90" s="18" t="s">
        <v>389</v>
      </c>
      <c r="F90" s="20">
        <v>131000</v>
      </c>
      <c r="G90" s="20">
        <v>30000</v>
      </c>
      <c r="H90" s="12" t="s">
        <v>303</v>
      </c>
      <c r="I90" s="12" t="s">
        <v>24</v>
      </c>
      <c r="J90" s="12" t="s">
        <v>390</v>
      </c>
      <c r="K90" s="12" t="s">
        <v>391</v>
      </c>
      <c r="L90" s="12" t="s">
        <v>78</v>
      </c>
      <c r="M90" s="12" t="s">
        <v>47</v>
      </c>
      <c r="N90" s="12" t="s">
        <v>52</v>
      </c>
      <c r="O90" s="12" t="s">
        <v>230</v>
      </c>
      <c r="P90" s="12" t="s">
        <v>31</v>
      </c>
      <c r="Q90" s="12" t="s">
        <v>60</v>
      </c>
      <c r="R90" s="36" t="s">
        <v>32</v>
      </c>
    </row>
    <row r="91" ht="114" customHeight="1" spans="1:18">
      <c r="A91" s="12">
        <v>87</v>
      </c>
      <c r="B91" s="12" t="s">
        <v>392</v>
      </c>
      <c r="C91" s="12" t="s">
        <v>273</v>
      </c>
      <c r="D91" s="12" t="s">
        <v>393</v>
      </c>
      <c r="E91" s="40" t="s">
        <v>394</v>
      </c>
      <c r="F91" s="20">
        <v>12300</v>
      </c>
      <c r="G91" s="20">
        <v>2460</v>
      </c>
      <c r="H91" s="12" t="s">
        <v>395</v>
      </c>
      <c r="I91" s="12" t="s">
        <v>24</v>
      </c>
      <c r="J91" s="12" t="s">
        <v>396</v>
      </c>
      <c r="K91" s="12" t="s">
        <v>26</v>
      </c>
      <c r="L91" s="12" t="s">
        <v>78</v>
      </c>
      <c r="M91" s="12" t="s">
        <v>397</v>
      </c>
      <c r="N91" s="12" t="s">
        <v>52</v>
      </c>
      <c r="O91" s="12" t="s">
        <v>230</v>
      </c>
      <c r="P91" s="12" t="s">
        <v>89</v>
      </c>
      <c r="Q91" s="12" t="s">
        <v>151</v>
      </c>
      <c r="R91" s="36" t="s">
        <v>32</v>
      </c>
    </row>
    <row r="92" ht="114" customHeight="1" spans="1:18">
      <c r="A92" s="12">
        <v>88</v>
      </c>
      <c r="B92" s="22" t="s">
        <v>398</v>
      </c>
      <c r="C92" s="12" t="s">
        <v>273</v>
      </c>
      <c r="D92" s="22" t="s">
        <v>107</v>
      </c>
      <c r="E92" s="23" t="s">
        <v>399</v>
      </c>
      <c r="F92" s="20">
        <v>30000</v>
      </c>
      <c r="G92" s="20">
        <v>22773</v>
      </c>
      <c r="H92" s="41" t="s">
        <v>303</v>
      </c>
      <c r="I92" s="12" t="s">
        <v>24</v>
      </c>
      <c r="J92" s="22" t="s">
        <v>400</v>
      </c>
      <c r="K92" s="12" t="s">
        <v>58</v>
      </c>
      <c r="L92" s="12" t="s">
        <v>187</v>
      </c>
      <c r="M92" s="12" t="s">
        <v>47</v>
      </c>
      <c r="N92" s="12" t="s">
        <v>52</v>
      </c>
      <c r="O92" s="12" t="s">
        <v>89</v>
      </c>
      <c r="P92" s="12" t="s">
        <v>89</v>
      </c>
      <c r="Q92" s="12" t="s">
        <v>60</v>
      </c>
      <c r="R92" s="36" t="s">
        <v>32</v>
      </c>
    </row>
    <row r="93" ht="114" customHeight="1" spans="1:18">
      <c r="A93" s="12">
        <v>89</v>
      </c>
      <c r="B93" s="22" t="s">
        <v>401</v>
      </c>
      <c r="C93" s="12" t="s">
        <v>273</v>
      </c>
      <c r="D93" s="22" t="s">
        <v>107</v>
      </c>
      <c r="E93" s="23" t="s">
        <v>402</v>
      </c>
      <c r="F93" s="20">
        <v>30000</v>
      </c>
      <c r="G93" s="20">
        <v>15000</v>
      </c>
      <c r="H93" s="41" t="s">
        <v>291</v>
      </c>
      <c r="I93" s="12" t="s">
        <v>24</v>
      </c>
      <c r="J93" s="22" t="s">
        <v>403</v>
      </c>
      <c r="K93" s="12" t="s">
        <v>58</v>
      </c>
      <c r="L93" s="12" t="s">
        <v>187</v>
      </c>
      <c r="M93" s="12" t="s">
        <v>47</v>
      </c>
      <c r="N93" s="25" t="s">
        <v>52</v>
      </c>
      <c r="O93" s="12" t="s">
        <v>89</v>
      </c>
      <c r="P93" s="12" t="s">
        <v>89</v>
      </c>
      <c r="Q93" s="12" t="s">
        <v>60</v>
      </c>
      <c r="R93" s="36" t="s">
        <v>32</v>
      </c>
    </row>
    <row r="94" ht="114" customHeight="1" spans="1:18">
      <c r="A94" s="12">
        <v>90</v>
      </c>
      <c r="B94" s="25" t="s">
        <v>404</v>
      </c>
      <c r="C94" s="12" t="s">
        <v>273</v>
      </c>
      <c r="D94" s="22" t="s">
        <v>107</v>
      </c>
      <c r="E94" s="29" t="s">
        <v>405</v>
      </c>
      <c r="F94" s="42">
        <v>20000</v>
      </c>
      <c r="G94" s="20">
        <v>10000</v>
      </c>
      <c r="H94" s="41" t="s">
        <v>321</v>
      </c>
      <c r="I94" s="12" t="s">
        <v>24</v>
      </c>
      <c r="J94" s="25" t="s">
        <v>406</v>
      </c>
      <c r="K94" s="12" t="s">
        <v>58</v>
      </c>
      <c r="L94" s="12" t="s">
        <v>187</v>
      </c>
      <c r="M94" s="12" t="s">
        <v>47</v>
      </c>
      <c r="N94" s="25" t="s">
        <v>407</v>
      </c>
      <c r="O94" s="12" t="s">
        <v>89</v>
      </c>
      <c r="P94" s="12" t="s">
        <v>89</v>
      </c>
      <c r="Q94" s="12" t="s">
        <v>60</v>
      </c>
      <c r="R94" s="36" t="s">
        <v>32</v>
      </c>
    </row>
    <row r="95" ht="114" customHeight="1" spans="1:18">
      <c r="A95" s="12">
        <v>91</v>
      </c>
      <c r="B95" s="22" t="s">
        <v>408</v>
      </c>
      <c r="C95" s="12" t="s">
        <v>273</v>
      </c>
      <c r="D95" s="22" t="s">
        <v>107</v>
      </c>
      <c r="E95" s="43" t="s">
        <v>409</v>
      </c>
      <c r="F95" s="20">
        <v>13500</v>
      </c>
      <c r="G95" s="20">
        <v>7000</v>
      </c>
      <c r="H95" s="41" t="s">
        <v>268</v>
      </c>
      <c r="I95" s="12" t="s">
        <v>24</v>
      </c>
      <c r="J95" s="22" t="s">
        <v>410</v>
      </c>
      <c r="K95" s="12" t="s">
        <v>58</v>
      </c>
      <c r="L95" s="12" t="s">
        <v>187</v>
      </c>
      <c r="M95" s="12" t="s">
        <v>47</v>
      </c>
      <c r="N95" s="25" t="s">
        <v>407</v>
      </c>
      <c r="O95" s="12" t="s">
        <v>89</v>
      </c>
      <c r="P95" s="12" t="s">
        <v>89</v>
      </c>
      <c r="Q95" s="12" t="s">
        <v>60</v>
      </c>
      <c r="R95" s="36" t="s">
        <v>32</v>
      </c>
    </row>
    <row r="96" ht="114" customHeight="1" spans="1:18">
      <c r="A96" s="12">
        <v>92</v>
      </c>
      <c r="B96" s="17" t="s">
        <v>411</v>
      </c>
      <c r="C96" s="17" t="s">
        <v>273</v>
      </c>
      <c r="D96" s="17" t="s">
        <v>176</v>
      </c>
      <c r="E96" s="18" t="s">
        <v>412</v>
      </c>
      <c r="F96" s="15">
        <v>30000</v>
      </c>
      <c r="G96" s="15">
        <v>6000</v>
      </c>
      <c r="H96" s="17" t="s">
        <v>413</v>
      </c>
      <c r="I96" s="17" t="s">
        <v>24</v>
      </c>
      <c r="J96" s="17" t="s">
        <v>414</v>
      </c>
      <c r="K96" s="17" t="s">
        <v>26</v>
      </c>
      <c r="L96" s="17" t="s">
        <v>78</v>
      </c>
      <c r="M96" s="17" t="s">
        <v>47</v>
      </c>
      <c r="N96" s="17" t="s">
        <v>29</v>
      </c>
      <c r="O96" s="17" t="s">
        <v>89</v>
      </c>
      <c r="P96" s="17" t="s">
        <v>30</v>
      </c>
      <c r="Q96" s="17" t="s">
        <v>415</v>
      </c>
      <c r="R96" s="38" t="s">
        <v>32</v>
      </c>
    </row>
    <row r="97" ht="114" customHeight="1" spans="1:18">
      <c r="A97" s="12">
        <v>93</v>
      </c>
      <c r="B97" s="17" t="s">
        <v>416</v>
      </c>
      <c r="C97" s="17" t="s">
        <v>273</v>
      </c>
      <c r="D97" s="17" t="s">
        <v>176</v>
      </c>
      <c r="E97" s="18" t="s">
        <v>417</v>
      </c>
      <c r="F97" s="15">
        <v>3000</v>
      </c>
      <c r="G97" s="15">
        <v>2000</v>
      </c>
      <c r="H97" s="17" t="s">
        <v>413</v>
      </c>
      <c r="I97" s="17" t="s">
        <v>24</v>
      </c>
      <c r="J97" s="17" t="s">
        <v>418</v>
      </c>
      <c r="K97" s="17" t="s">
        <v>58</v>
      </c>
      <c r="L97" s="17" t="s">
        <v>78</v>
      </c>
      <c r="M97" s="17" t="s">
        <v>47</v>
      </c>
      <c r="N97" s="17" t="s">
        <v>29</v>
      </c>
      <c r="O97" s="17" t="s">
        <v>89</v>
      </c>
      <c r="P97" s="17" t="s">
        <v>30</v>
      </c>
      <c r="Q97" s="17" t="s">
        <v>415</v>
      </c>
      <c r="R97" s="38" t="s">
        <v>32</v>
      </c>
    </row>
    <row r="98" ht="114" customHeight="1" spans="1:18">
      <c r="A98" s="12">
        <v>94</v>
      </c>
      <c r="B98" s="17" t="s">
        <v>419</v>
      </c>
      <c r="C98" s="17" t="s">
        <v>273</v>
      </c>
      <c r="D98" s="17" t="s">
        <v>176</v>
      </c>
      <c r="E98" s="18" t="s">
        <v>420</v>
      </c>
      <c r="F98" s="15">
        <v>27500</v>
      </c>
      <c r="G98" s="15">
        <v>11500</v>
      </c>
      <c r="H98" s="17" t="s">
        <v>135</v>
      </c>
      <c r="I98" s="17" t="s">
        <v>24</v>
      </c>
      <c r="J98" s="17" t="s">
        <v>421</v>
      </c>
      <c r="K98" s="17" t="s">
        <v>26</v>
      </c>
      <c r="L98" s="17" t="s">
        <v>132</v>
      </c>
      <c r="M98" s="17" t="s">
        <v>47</v>
      </c>
      <c r="N98" s="17" t="s">
        <v>29</v>
      </c>
      <c r="O98" s="17" t="s">
        <v>422</v>
      </c>
      <c r="P98" s="17" t="s">
        <v>422</v>
      </c>
      <c r="Q98" s="17" t="s">
        <v>150</v>
      </c>
      <c r="R98" s="38" t="s">
        <v>32</v>
      </c>
    </row>
    <row r="99" ht="114" customHeight="1" spans="1:18">
      <c r="A99" s="12">
        <v>95</v>
      </c>
      <c r="B99" s="17" t="s">
        <v>423</v>
      </c>
      <c r="C99" s="17" t="s">
        <v>273</v>
      </c>
      <c r="D99" s="17" t="s">
        <v>176</v>
      </c>
      <c r="E99" s="18" t="s">
        <v>417</v>
      </c>
      <c r="F99" s="15">
        <v>3000</v>
      </c>
      <c r="G99" s="15">
        <v>1500</v>
      </c>
      <c r="H99" s="17" t="s">
        <v>413</v>
      </c>
      <c r="I99" s="17" t="s">
        <v>24</v>
      </c>
      <c r="J99" s="17" t="s">
        <v>424</v>
      </c>
      <c r="K99" s="17" t="s">
        <v>58</v>
      </c>
      <c r="L99" s="17" t="s">
        <v>78</v>
      </c>
      <c r="M99" s="17" t="s">
        <v>47</v>
      </c>
      <c r="N99" s="17" t="s">
        <v>52</v>
      </c>
      <c r="O99" s="17" t="s">
        <v>89</v>
      </c>
      <c r="P99" s="17" t="s">
        <v>89</v>
      </c>
      <c r="Q99" s="17" t="s">
        <v>415</v>
      </c>
      <c r="R99" s="38" t="s">
        <v>32</v>
      </c>
    </row>
    <row r="100" ht="114" customHeight="1" spans="1:18">
      <c r="A100" s="12">
        <v>96</v>
      </c>
      <c r="B100" s="17" t="s">
        <v>425</v>
      </c>
      <c r="C100" s="17" t="s">
        <v>273</v>
      </c>
      <c r="D100" s="17" t="s">
        <v>176</v>
      </c>
      <c r="E100" s="18" t="s">
        <v>426</v>
      </c>
      <c r="F100" s="15">
        <v>50000</v>
      </c>
      <c r="G100" s="15">
        <v>4500</v>
      </c>
      <c r="H100" s="17" t="s">
        <v>413</v>
      </c>
      <c r="I100" s="17" t="s">
        <v>24</v>
      </c>
      <c r="J100" s="17" t="s">
        <v>427</v>
      </c>
      <c r="K100" s="17" t="s">
        <v>58</v>
      </c>
      <c r="L100" s="17" t="s">
        <v>78</v>
      </c>
      <c r="M100" s="17" t="s">
        <v>47</v>
      </c>
      <c r="N100" s="17" t="s">
        <v>29</v>
      </c>
      <c r="O100" s="17" t="s">
        <v>89</v>
      </c>
      <c r="P100" s="17" t="s">
        <v>30</v>
      </c>
      <c r="Q100" s="17" t="s">
        <v>415</v>
      </c>
      <c r="R100" s="38" t="s">
        <v>32</v>
      </c>
    </row>
    <row r="101" ht="114" customHeight="1" spans="1:18">
      <c r="A101" s="12">
        <v>97</v>
      </c>
      <c r="B101" s="44" t="s">
        <v>428</v>
      </c>
      <c r="C101" s="17" t="s">
        <v>273</v>
      </c>
      <c r="D101" s="17" t="s">
        <v>176</v>
      </c>
      <c r="E101" s="45" t="s">
        <v>429</v>
      </c>
      <c r="F101" s="46">
        <v>40000</v>
      </c>
      <c r="G101" s="15">
        <v>6500</v>
      </c>
      <c r="H101" s="17" t="s">
        <v>413</v>
      </c>
      <c r="I101" s="17" t="s">
        <v>24</v>
      </c>
      <c r="J101" s="17" t="s">
        <v>430</v>
      </c>
      <c r="K101" s="17" t="s">
        <v>58</v>
      </c>
      <c r="L101" s="17" t="s">
        <v>78</v>
      </c>
      <c r="M101" s="17" t="s">
        <v>47</v>
      </c>
      <c r="N101" s="17" t="s">
        <v>29</v>
      </c>
      <c r="O101" s="17" t="s">
        <v>89</v>
      </c>
      <c r="P101" s="17" t="s">
        <v>30</v>
      </c>
      <c r="Q101" s="17" t="s">
        <v>415</v>
      </c>
      <c r="R101" s="38" t="s">
        <v>32</v>
      </c>
    </row>
    <row r="102" ht="114" customHeight="1" spans="1:18">
      <c r="A102" s="12">
        <v>98</v>
      </c>
      <c r="B102" s="12" t="s">
        <v>431</v>
      </c>
      <c r="C102" s="12" t="s">
        <v>273</v>
      </c>
      <c r="D102" s="12" t="s">
        <v>183</v>
      </c>
      <c r="E102" s="19" t="s">
        <v>432</v>
      </c>
      <c r="F102" s="20">
        <v>60000</v>
      </c>
      <c r="G102" s="20">
        <v>35000</v>
      </c>
      <c r="H102" s="12" t="s">
        <v>433</v>
      </c>
      <c r="I102" s="12" t="s">
        <v>24</v>
      </c>
      <c r="J102" s="12" t="s">
        <v>434</v>
      </c>
      <c r="K102" s="12" t="s">
        <v>58</v>
      </c>
      <c r="L102" s="12" t="s">
        <v>187</v>
      </c>
      <c r="M102" s="12" t="s">
        <v>47</v>
      </c>
      <c r="N102" s="12" t="s">
        <v>29</v>
      </c>
      <c r="O102" s="12" t="s">
        <v>30</v>
      </c>
      <c r="P102" s="12" t="s">
        <v>30</v>
      </c>
      <c r="Q102" s="12" t="s">
        <v>60</v>
      </c>
      <c r="R102" s="36" t="s">
        <v>32</v>
      </c>
    </row>
    <row r="103" s="3" customFormat="1" ht="114" customHeight="1" spans="1:18">
      <c r="A103" s="12">
        <v>99</v>
      </c>
      <c r="B103" s="12" t="s">
        <v>435</v>
      </c>
      <c r="C103" s="12" t="s">
        <v>273</v>
      </c>
      <c r="D103" s="12" t="s">
        <v>436</v>
      </c>
      <c r="E103" s="19" t="s">
        <v>437</v>
      </c>
      <c r="F103" s="20">
        <v>22186.5</v>
      </c>
      <c r="G103" s="20">
        <v>4586.5</v>
      </c>
      <c r="H103" s="12" t="s">
        <v>247</v>
      </c>
      <c r="I103" s="12" t="s">
        <v>115</v>
      </c>
      <c r="J103" s="12" t="s">
        <v>438</v>
      </c>
      <c r="K103" s="12" t="s">
        <v>26</v>
      </c>
      <c r="L103" s="12" t="s">
        <v>439</v>
      </c>
      <c r="M103" s="12" t="s">
        <v>118</v>
      </c>
      <c r="N103" s="12" t="s">
        <v>52</v>
      </c>
      <c r="O103" s="12" t="s">
        <v>440</v>
      </c>
      <c r="P103" s="12" t="s">
        <v>441</v>
      </c>
      <c r="Q103" s="12" t="s">
        <v>123</v>
      </c>
      <c r="R103" s="36" t="s">
        <v>32</v>
      </c>
    </row>
    <row r="104" ht="114" customHeight="1" spans="1:18">
      <c r="A104" s="12">
        <v>100</v>
      </c>
      <c r="B104" s="12" t="s">
        <v>442</v>
      </c>
      <c r="C104" s="12" t="s">
        <v>273</v>
      </c>
      <c r="D104" s="12" t="s">
        <v>443</v>
      </c>
      <c r="E104" s="19" t="s">
        <v>444</v>
      </c>
      <c r="F104" s="20">
        <v>100000</v>
      </c>
      <c r="G104" s="20">
        <v>100</v>
      </c>
      <c r="H104" s="12" t="s">
        <v>413</v>
      </c>
      <c r="I104" s="12" t="s">
        <v>24</v>
      </c>
      <c r="J104" s="12" t="s">
        <v>445</v>
      </c>
      <c r="K104" s="12" t="s">
        <v>58</v>
      </c>
      <c r="L104" s="12" t="s">
        <v>446</v>
      </c>
      <c r="M104" s="12" t="s">
        <v>47</v>
      </c>
      <c r="N104" s="12" t="s">
        <v>29</v>
      </c>
      <c r="O104" s="12" t="s">
        <v>30</v>
      </c>
      <c r="P104" s="12" t="s">
        <v>30</v>
      </c>
      <c r="Q104" s="12" t="s">
        <v>123</v>
      </c>
      <c r="R104" s="36" t="s">
        <v>32</v>
      </c>
    </row>
    <row r="105" ht="114" customHeight="1" spans="1:18">
      <c r="A105" s="12">
        <v>101</v>
      </c>
      <c r="B105" s="12" t="s">
        <v>447</v>
      </c>
      <c r="C105" s="12" t="s">
        <v>273</v>
      </c>
      <c r="D105" s="12" t="s">
        <v>443</v>
      </c>
      <c r="E105" s="19" t="s">
        <v>448</v>
      </c>
      <c r="F105" s="20">
        <v>15000</v>
      </c>
      <c r="G105" s="20">
        <v>1000</v>
      </c>
      <c r="H105" s="12" t="s">
        <v>413</v>
      </c>
      <c r="I105" s="12" t="s">
        <v>24</v>
      </c>
      <c r="J105" s="12" t="s">
        <v>449</v>
      </c>
      <c r="K105" s="12" t="s">
        <v>58</v>
      </c>
      <c r="L105" s="12" t="s">
        <v>446</v>
      </c>
      <c r="M105" s="12" t="s">
        <v>47</v>
      </c>
      <c r="N105" s="12" t="s">
        <v>29</v>
      </c>
      <c r="O105" s="12" t="s">
        <v>30</v>
      </c>
      <c r="P105" s="12" t="s">
        <v>30</v>
      </c>
      <c r="Q105" s="12" t="s">
        <v>123</v>
      </c>
      <c r="R105" s="36" t="s">
        <v>32</v>
      </c>
    </row>
    <row r="106" s="3" customFormat="1" ht="114" customHeight="1" spans="1:18">
      <c r="A106" s="12">
        <v>102</v>
      </c>
      <c r="B106" s="12" t="s">
        <v>450</v>
      </c>
      <c r="C106" s="12" t="s">
        <v>273</v>
      </c>
      <c r="D106" s="12" t="s">
        <v>198</v>
      </c>
      <c r="E106" s="19" t="s">
        <v>451</v>
      </c>
      <c r="F106" s="20">
        <v>2504.01</v>
      </c>
      <c r="G106" s="20">
        <v>504.01</v>
      </c>
      <c r="H106" s="12" t="s">
        <v>221</v>
      </c>
      <c r="I106" s="12" t="s">
        <v>24</v>
      </c>
      <c r="J106" s="12" t="s">
        <v>201</v>
      </c>
      <c r="K106" s="12" t="s">
        <v>26</v>
      </c>
      <c r="L106" s="12" t="s">
        <v>78</v>
      </c>
      <c r="M106" s="12" t="s">
        <v>47</v>
      </c>
      <c r="N106" s="12" t="s">
        <v>29</v>
      </c>
      <c r="O106" s="12" t="s">
        <v>30</v>
      </c>
      <c r="P106" s="12" t="s">
        <v>452</v>
      </c>
      <c r="Q106" s="12" t="s">
        <v>453</v>
      </c>
      <c r="R106" s="36" t="s">
        <v>32</v>
      </c>
    </row>
    <row r="107" s="3" customFormat="1" ht="114" customHeight="1" spans="1:18">
      <c r="A107" s="12">
        <v>103</v>
      </c>
      <c r="B107" s="12" t="s">
        <v>454</v>
      </c>
      <c r="C107" s="12" t="s">
        <v>273</v>
      </c>
      <c r="D107" s="12" t="s">
        <v>210</v>
      </c>
      <c r="E107" s="19" t="s">
        <v>455</v>
      </c>
      <c r="F107" s="20">
        <v>4001.77</v>
      </c>
      <c r="G107" s="20">
        <v>1010</v>
      </c>
      <c r="H107" s="12" t="s">
        <v>135</v>
      </c>
      <c r="I107" s="12" t="s">
        <v>115</v>
      </c>
      <c r="J107" s="12" t="s">
        <v>456</v>
      </c>
      <c r="K107" s="12" t="s">
        <v>26</v>
      </c>
      <c r="L107" s="12" t="s">
        <v>141</v>
      </c>
      <c r="M107" s="12" t="s">
        <v>47</v>
      </c>
      <c r="N107" s="12" t="s">
        <v>52</v>
      </c>
      <c r="O107" s="12" t="s">
        <v>457</v>
      </c>
      <c r="P107" s="12" t="s">
        <v>458</v>
      </c>
      <c r="Q107" s="12" t="s">
        <v>174</v>
      </c>
      <c r="R107" s="36" t="s">
        <v>32</v>
      </c>
    </row>
    <row r="108" ht="114" customHeight="1" spans="1:18">
      <c r="A108" s="12">
        <v>104</v>
      </c>
      <c r="B108" s="12" t="s">
        <v>459</v>
      </c>
      <c r="C108" s="12" t="s">
        <v>273</v>
      </c>
      <c r="D108" s="12" t="s">
        <v>235</v>
      </c>
      <c r="E108" s="19" t="s">
        <v>460</v>
      </c>
      <c r="F108" s="20">
        <v>12500</v>
      </c>
      <c r="G108" s="20">
        <f>F108*0.8</f>
        <v>10000</v>
      </c>
      <c r="H108" s="12" t="s">
        <v>68</v>
      </c>
      <c r="I108" s="12" t="s">
        <v>24</v>
      </c>
      <c r="J108" s="12" t="s">
        <v>461</v>
      </c>
      <c r="K108" s="12" t="s">
        <v>26</v>
      </c>
      <c r="L108" s="12" t="s">
        <v>132</v>
      </c>
      <c r="M108" s="12" t="s">
        <v>47</v>
      </c>
      <c r="N108" s="12" t="s">
        <v>29</v>
      </c>
      <c r="O108" s="12" t="s">
        <v>422</v>
      </c>
      <c r="P108" s="12" t="s">
        <v>422</v>
      </c>
      <c r="Q108" s="12" t="s">
        <v>60</v>
      </c>
      <c r="R108" s="36" t="s">
        <v>32</v>
      </c>
    </row>
    <row r="109" ht="114" customHeight="1" spans="1:18">
      <c r="A109" s="12">
        <v>105</v>
      </c>
      <c r="B109" s="12" t="s">
        <v>462</v>
      </c>
      <c r="C109" s="12" t="s">
        <v>273</v>
      </c>
      <c r="D109" s="12" t="s">
        <v>245</v>
      </c>
      <c r="E109" s="19" t="s">
        <v>463</v>
      </c>
      <c r="F109" s="20">
        <v>11213.3</v>
      </c>
      <c r="G109" s="28">
        <v>2243.3</v>
      </c>
      <c r="H109" s="26" t="s">
        <v>247</v>
      </c>
      <c r="I109" s="26" t="s">
        <v>24</v>
      </c>
      <c r="J109" s="26" t="s">
        <v>464</v>
      </c>
      <c r="K109" s="26" t="s">
        <v>26</v>
      </c>
      <c r="L109" s="26" t="s">
        <v>141</v>
      </c>
      <c r="M109" s="26" t="s">
        <v>47</v>
      </c>
      <c r="N109" s="26" t="s">
        <v>29</v>
      </c>
      <c r="O109" s="26" t="s">
        <v>30</v>
      </c>
      <c r="P109" s="26" t="s">
        <v>30</v>
      </c>
      <c r="Q109" s="26" t="s">
        <v>151</v>
      </c>
      <c r="R109" s="39" t="s">
        <v>32</v>
      </c>
    </row>
    <row r="110" ht="114" customHeight="1" spans="1:18">
      <c r="A110" s="12">
        <v>106</v>
      </c>
      <c r="B110" s="12" t="s">
        <v>465</v>
      </c>
      <c r="C110" s="12" t="s">
        <v>273</v>
      </c>
      <c r="D110" s="12" t="s">
        <v>256</v>
      </c>
      <c r="E110" s="19" t="s">
        <v>466</v>
      </c>
      <c r="F110" s="15">
        <v>58750</v>
      </c>
      <c r="G110" s="15">
        <v>13300</v>
      </c>
      <c r="H110" s="25" t="s">
        <v>376</v>
      </c>
      <c r="I110" s="12" t="s">
        <v>24</v>
      </c>
      <c r="J110" s="12" t="s">
        <v>467</v>
      </c>
      <c r="K110" s="12" t="s">
        <v>26</v>
      </c>
      <c r="L110" s="25" t="s">
        <v>78</v>
      </c>
      <c r="M110" s="25" t="s">
        <v>47</v>
      </c>
      <c r="N110" s="12" t="s">
        <v>52</v>
      </c>
      <c r="O110" s="12" t="s">
        <v>89</v>
      </c>
      <c r="P110" s="12" t="s">
        <v>89</v>
      </c>
      <c r="Q110" s="12" t="s">
        <v>151</v>
      </c>
      <c r="R110" s="36" t="s">
        <v>32</v>
      </c>
    </row>
    <row r="111" ht="114" customHeight="1" spans="1:18">
      <c r="A111" s="12">
        <v>107</v>
      </c>
      <c r="B111" s="12" t="s">
        <v>468</v>
      </c>
      <c r="C111" s="12" t="s">
        <v>273</v>
      </c>
      <c r="D111" s="12" t="s">
        <v>256</v>
      </c>
      <c r="E111" s="19" t="s">
        <v>469</v>
      </c>
      <c r="F111" s="15">
        <v>98324</v>
      </c>
      <c r="G111" s="15">
        <v>19665</v>
      </c>
      <c r="H111" s="25" t="s">
        <v>376</v>
      </c>
      <c r="I111" s="12" t="s">
        <v>24</v>
      </c>
      <c r="J111" s="12" t="s">
        <v>470</v>
      </c>
      <c r="K111" s="12" t="s">
        <v>26</v>
      </c>
      <c r="L111" s="25" t="s">
        <v>78</v>
      </c>
      <c r="M111" s="25" t="s">
        <v>47</v>
      </c>
      <c r="N111" s="12" t="s">
        <v>29</v>
      </c>
      <c r="O111" s="12" t="s">
        <v>158</v>
      </c>
      <c r="P111" s="12" t="s">
        <v>158</v>
      </c>
      <c r="Q111" s="12" t="s">
        <v>151</v>
      </c>
      <c r="R111" s="36" t="s">
        <v>32</v>
      </c>
    </row>
    <row r="112" ht="114" customHeight="1" spans="1:18">
      <c r="A112" s="12">
        <v>108</v>
      </c>
      <c r="B112" s="12" t="s">
        <v>471</v>
      </c>
      <c r="C112" s="12" t="s">
        <v>273</v>
      </c>
      <c r="D112" s="12" t="s">
        <v>256</v>
      </c>
      <c r="E112" s="19" t="s">
        <v>472</v>
      </c>
      <c r="F112" s="15">
        <v>50275</v>
      </c>
      <c r="G112" s="15">
        <v>10055</v>
      </c>
      <c r="H112" s="25" t="s">
        <v>376</v>
      </c>
      <c r="I112" s="12" t="s">
        <v>24</v>
      </c>
      <c r="J112" s="12" t="s">
        <v>470</v>
      </c>
      <c r="K112" s="12" t="s">
        <v>26</v>
      </c>
      <c r="L112" s="25" t="s">
        <v>78</v>
      </c>
      <c r="M112" s="25" t="s">
        <v>47</v>
      </c>
      <c r="N112" s="12" t="s">
        <v>29</v>
      </c>
      <c r="O112" s="12" t="s">
        <v>158</v>
      </c>
      <c r="P112" s="12" t="s">
        <v>158</v>
      </c>
      <c r="Q112" s="12" t="s">
        <v>151</v>
      </c>
      <c r="R112" s="36" t="s">
        <v>32</v>
      </c>
    </row>
    <row r="113" ht="114" customHeight="1" spans="1:18">
      <c r="A113" s="12">
        <v>109</v>
      </c>
      <c r="B113" s="12" t="s">
        <v>473</v>
      </c>
      <c r="C113" s="12" t="s">
        <v>273</v>
      </c>
      <c r="D113" s="12" t="s">
        <v>266</v>
      </c>
      <c r="E113" s="19" t="s">
        <v>474</v>
      </c>
      <c r="F113" s="20">
        <v>29460.89</v>
      </c>
      <c r="G113" s="20">
        <f>F113*0.2</f>
        <v>5892.178</v>
      </c>
      <c r="H113" s="12" t="s">
        <v>376</v>
      </c>
      <c r="I113" s="12" t="s">
        <v>24</v>
      </c>
      <c r="J113" s="12" t="s">
        <v>475</v>
      </c>
      <c r="K113" s="50" t="s">
        <v>270</v>
      </c>
      <c r="L113" s="12" t="s">
        <v>476</v>
      </c>
      <c r="M113" s="12" t="s">
        <v>477</v>
      </c>
      <c r="N113" s="12" t="s">
        <v>29</v>
      </c>
      <c r="O113" s="12" t="s">
        <v>230</v>
      </c>
      <c r="P113" s="12" t="s">
        <v>478</v>
      </c>
      <c r="Q113" s="12" t="s">
        <v>60</v>
      </c>
      <c r="R113" s="36" t="s">
        <v>32</v>
      </c>
    </row>
    <row r="114" ht="114" customHeight="1" spans="1:18">
      <c r="A114" s="12">
        <v>110</v>
      </c>
      <c r="B114" s="26" t="s">
        <v>479</v>
      </c>
      <c r="C114" s="12" t="s">
        <v>273</v>
      </c>
      <c r="D114" s="12" t="s">
        <v>266</v>
      </c>
      <c r="E114" s="19" t="s">
        <v>480</v>
      </c>
      <c r="F114" s="20">
        <v>51000</v>
      </c>
      <c r="G114" s="20">
        <f>F114*0.2</f>
        <v>10200</v>
      </c>
      <c r="H114" s="41" t="s">
        <v>268</v>
      </c>
      <c r="I114" s="12" t="s">
        <v>24</v>
      </c>
      <c r="J114" s="12" t="s">
        <v>481</v>
      </c>
      <c r="K114" s="12" t="s">
        <v>270</v>
      </c>
      <c r="L114" s="12" t="s">
        <v>78</v>
      </c>
      <c r="M114" s="12" t="s">
        <v>482</v>
      </c>
      <c r="N114" s="12" t="s">
        <v>29</v>
      </c>
      <c r="O114" s="12" t="s">
        <v>230</v>
      </c>
      <c r="P114" s="12" t="s">
        <v>30</v>
      </c>
      <c r="Q114" s="12" t="s">
        <v>60</v>
      </c>
      <c r="R114" s="36" t="s">
        <v>32</v>
      </c>
    </row>
    <row r="115" ht="114" customHeight="1" spans="1:18">
      <c r="A115" s="12">
        <v>111</v>
      </c>
      <c r="B115" s="12" t="s">
        <v>483</v>
      </c>
      <c r="C115" s="12" t="s">
        <v>273</v>
      </c>
      <c r="D115" s="12" t="s">
        <v>266</v>
      </c>
      <c r="E115" s="19" t="s">
        <v>484</v>
      </c>
      <c r="F115" s="20">
        <v>100000</v>
      </c>
      <c r="G115" s="20">
        <v>40000</v>
      </c>
      <c r="H115" s="12" t="s">
        <v>130</v>
      </c>
      <c r="I115" s="12" t="s">
        <v>24</v>
      </c>
      <c r="J115" s="12" t="s">
        <v>485</v>
      </c>
      <c r="K115" s="12" t="s">
        <v>270</v>
      </c>
      <c r="L115" s="12" t="s">
        <v>486</v>
      </c>
      <c r="M115" s="12" t="s">
        <v>47</v>
      </c>
      <c r="N115" s="12" t="s">
        <v>52</v>
      </c>
      <c r="O115" s="12" t="s">
        <v>89</v>
      </c>
      <c r="P115" s="12" t="s">
        <v>89</v>
      </c>
      <c r="Q115" s="12" t="s">
        <v>60</v>
      </c>
      <c r="R115" s="36" t="s">
        <v>32</v>
      </c>
    </row>
    <row r="116" ht="114" customHeight="1" spans="1:18">
      <c r="A116" s="12">
        <v>112</v>
      </c>
      <c r="B116" s="47" t="s">
        <v>487</v>
      </c>
      <c r="C116" s="12" t="s">
        <v>488</v>
      </c>
      <c r="D116" s="47" t="s">
        <v>21</v>
      </c>
      <c r="E116" s="48" t="s">
        <v>489</v>
      </c>
      <c r="F116" s="24">
        <v>22100</v>
      </c>
      <c r="G116" s="24">
        <v>3800</v>
      </c>
      <c r="H116" s="12" t="s">
        <v>395</v>
      </c>
      <c r="I116" s="47" t="s">
        <v>230</v>
      </c>
      <c r="J116" s="47" t="s">
        <v>490</v>
      </c>
      <c r="K116" s="47" t="s">
        <v>163</v>
      </c>
      <c r="L116" s="12" t="s">
        <v>164</v>
      </c>
      <c r="M116" s="12" t="s">
        <v>397</v>
      </c>
      <c r="N116" s="47" t="s">
        <v>407</v>
      </c>
      <c r="O116" s="12" t="s">
        <v>31</v>
      </c>
      <c r="P116" s="12" t="s">
        <v>31</v>
      </c>
      <c r="Q116" s="12" t="s">
        <v>31</v>
      </c>
      <c r="R116" s="51" t="s">
        <v>32</v>
      </c>
    </row>
    <row r="117" s="3" customFormat="1" ht="114" customHeight="1" spans="1:18">
      <c r="A117" s="12">
        <v>113</v>
      </c>
      <c r="B117" s="47" t="s">
        <v>491</v>
      </c>
      <c r="C117" s="12" t="s">
        <v>488</v>
      </c>
      <c r="D117" s="47" t="s">
        <v>66</v>
      </c>
      <c r="E117" s="27" t="s">
        <v>492</v>
      </c>
      <c r="F117" s="24">
        <v>33610.04</v>
      </c>
      <c r="G117" s="24">
        <v>7058</v>
      </c>
      <c r="H117" s="12" t="s">
        <v>395</v>
      </c>
      <c r="I117" s="47" t="s">
        <v>24</v>
      </c>
      <c r="J117" s="47" t="s">
        <v>493</v>
      </c>
      <c r="K117" s="47" t="s">
        <v>163</v>
      </c>
      <c r="L117" s="12" t="s">
        <v>164</v>
      </c>
      <c r="M117" s="12" t="s">
        <v>397</v>
      </c>
      <c r="N117" s="47" t="s">
        <v>29</v>
      </c>
      <c r="O117" s="47" t="s">
        <v>30</v>
      </c>
      <c r="P117" s="47" t="s">
        <v>30</v>
      </c>
      <c r="Q117" s="12" t="s">
        <v>31</v>
      </c>
      <c r="R117" s="51" t="s">
        <v>32</v>
      </c>
    </row>
    <row r="118" ht="114" customHeight="1" spans="1:18">
      <c r="A118" s="12">
        <v>114</v>
      </c>
      <c r="B118" s="12" t="s">
        <v>494</v>
      </c>
      <c r="C118" s="12" t="s">
        <v>488</v>
      </c>
      <c r="D118" s="47" t="s">
        <v>66</v>
      </c>
      <c r="E118" s="19" t="s">
        <v>495</v>
      </c>
      <c r="F118" s="16">
        <v>15013.77</v>
      </c>
      <c r="G118" s="20">
        <f>F118*0.2</f>
        <v>3002.754</v>
      </c>
      <c r="H118" s="12" t="s">
        <v>50</v>
      </c>
      <c r="I118" s="47" t="s">
        <v>24</v>
      </c>
      <c r="J118" s="12" t="s">
        <v>496</v>
      </c>
      <c r="K118" s="47" t="s">
        <v>163</v>
      </c>
      <c r="L118" s="12" t="s">
        <v>164</v>
      </c>
      <c r="M118" s="12" t="s">
        <v>397</v>
      </c>
      <c r="N118" s="47" t="s">
        <v>29</v>
      </c>
      <c r="O118" s="47" t="s">
        <v>30</v>
      </c>
      <c r="P118" s="47" t="s">
        <v>30</v>
      </c>
      <c r="Q118" s="12" t="s">
        <v>31</v>
      </c>
      <c r="R118" s="51" t="s">
        <v>32</v>
      </c>
    </row>
    <row r="119" ht="114" customHeight="1" spans="1:18">
      <c r="A119" s="12">
        <v>115</v>
      </c>
      <c r="B119" s="12" t="s">
        <v>497</v>
      </c>
      <c r="C119" s="12" t="s">
        <v>488</v>
      </c>
      <c r="D119" s="47" t="s">
        <v>66</v>
      </c>
      <c r="E119" s="19" t="s">
        <v>498</v>
      </c>
      <c r="F119" s="20">
        <v>85800</v>
      </c>
      <c r="G119" s="20">
        <f>F119*0.2</f>
        <v>17160</v>
      </c>
      <c r="H119" s="12" t="s">
        <v>499</v>
      </c>
      <c r="I119" s="47" t="s">
        <v>24</v>
      </c>
      <c r="J119" s="12" t="s">
        <v>500</v>
      </c>
      <c r="K119" s="47" t="s">
        <v>163</v>
      </c>
      <c r="L119" s="12" t="s">
        <v>164</v>
      </c>
      <c r="M119" s="12" t="s">
        <v>397</v>
      </c>
      <c r="N119" s="47" t="s">
        <v>29</v>
      </c>
      <c r="O119" s="47" t="s">
        <v>30</v>
      </c>
      <c r="P119" s="47" t="s">
        <v>30</v>
      </c>
      <c r="Q119" s="12" t="s">
        <v>31</v>
      </c>
      <c r="R119" s="51" t="s">
        <v>32</v>
      </c>
    </row>
    <row r="120" ht="114" customHeight="1" spans="1:18">
      <c r="A120" s="12">
        <v>116</v>
      </c>
      <c r="B120" s="12" t="s">
        <v>501</v>
      </c>
      <c r="C120" s="12" t="s">
        <v>488</v>
      </c>
      <c r="D120" s="47" t="s">
        <v>66</v>
      </c>
      <c r="E120" s="19" t="s">
        <v>502</v>
      </c>
      <c r="F120" s="20">
        <v>20000</v>
      </c>
      <c r="G120" s="20">
        <f>F120*0.2</f>
        <v>4000</v>
      </c>
      <c r="H120" s="12" t="s">
        <v>395</v>
      </c>
      <c r="I120" s="47" t="s">
        <v>24</v>
      </c>
      <c r="J120" s="12" t="s">
        <v>503</v>
      </c>
      <c r="K120" s="47" t="s">
        <v>163</v>
      </c>
      <c r="L120" s="12" t="s">
        <v>164</v>
      </c>
      <c r="M120" s="12" t="s">
        <v>397</v>
      </c>
      <c r="N120" s="47" t="s">
        <v>29</v>
      </c>
      <c r="O120" s="47" t="s">
        <v>30</v>
      </c>
      <c r="P120" s="47" t="s">
        <v>30</v>
      </c>
      <c r="Q120" s="12" t="s">
        <v>31</v>
      </c>
      <c r="R120" s="51" t="s">
        <v>32</v>
      </c>
    </row>
    <row r="121" ht="114" customHeight="1" spans="1:18">
      <c r="A121" s="12">
        <v>117</v>
      </c>
      <c r="B121" s="12" t="s">
        <v>504</v>
      </c>
      <c r="C121" s="12" t="s">
        <v>488</v>
      </c>
      <c r="D121" s="12" t="s">
        <v>505</v>
      </c>
      <c r="E121" s="19" t="s">
        <v>506</v>
      </c>
      <c r="F121" s="20">
        <v>13647.58</v>
      </c>
      <c r="G121" s="20" t="s">
        <v>215</v>
      </c>
      <c r="H121" s="12" t="s">
        <v>395</v>
      </c>
      <c r="I121" s="12" t="s">
        <v>115</v>
      </c>
      <c r="J121" s="12" t="s">
        <v>507</v>
      </c>
      <c r="K121" s="12" t="s">
        <v>163</v>
      </c>
      <c r="L121" s="12" t="s">
        <v>164</v>
      </c>
      <c r="M121" s="12" t="s">
        <v>397</v>
      </c>
      <c r="N121" s="12" t="s">
        <v>29</v>
      </c>
      <c r="O121" s="12" t="s">
        <v>89</v>
      </c>
      <c r="P121" s="12" t="s">
        <v>422</v>
      </c>
      <c r="Q121" s="12" t="s">
        <v>174</v>
      </c>
      <c r="R121" s="36" t="s">
        <v>32</v>
      </c>
    </row>
    <row r="122" ht="114" customHeight="1" spans="1:18">
      <c r="A122" s="12">
        <v>118</v>
      </c>
      <c r="B122" s="12" t="s">
        <v>508</v>
      </c>
      <c r="C122" s="12" t="s">
        <v>488</v>
      </c>
      <c r="D122" s="12" t="s">
        <v>505</v>
      </c>
      <c r="E122" s="19" t="s">
        <v>509</v>
      </c>
      <c r="F122" s="20">
        <v>11456.19</v>
      </c>
      <c r="G122" s="20" t="s">
        <v>215</v>
      </c>
      <c r="H122" s="12" t="s">
        <v>395</v>
      </c>
      <c r="I122" s="12" t="s">
        <v>115</v>
      </c>
      <c r="J122" s="12" t="s">
        <v>507</v>
      </c>
      <c r="K122" s="12" t="s">
        <v>163</v>
      </c>
      <c r="L122" s="12" t="s">
        <v>164</v>
      </c>
      <c r="M122" s="12" t="s">
        <v>397</v>
      </c>
      <c r="N122" s="12" t="s">
        <v>29</v>
      </c>
      <c r="O122" s="12" t="s">
        <v>89</v>
      </c>
      <c r="P122" s="12" t="s">
        <v>422</v>
      </c>
      <c r="Q122" s="12" t="s">
        <v>174</v>
      </c>
      <c r="R122" s="36" t="s">
        <v>32</v>
      </c>
    </row>
    <row r="123" ht="114" customHeight="1" spans="1:18">
      <c r="A123" s="12">
        <v>119</v>
      </c>
      <c r="B123" s="12" t="s">
        <v>510</v>
      </c>
      <c r="C123" s="12" t="s">
        <v>488</v>
      </c>
      <c r="D123" s="12" t="s">
        <v>95</v>
      </c>
      <c r="E123" s="19" t="s">
        <v>511</v>
      </c>
      <c r="F123" s="20">
        <v>11259</v>
      </c>
      <c r="G123" s="20" t="s">
        <v>215</v>
      </c>
      <c r="H123" s="12" t="s">
        <v>50</v>
      </c>
      <c r="I123" s="12" t="s">
        <v>24</v>
      </c>
      <c r="J123" s="12" t="s">
        <v>512</v>
      </c>
      <c r="K123" s="12" t="s">
        <v>163</v>
      </c>
      <c r="L123" s="12" t="s">
        <v>164</v>
      </c>
      <c r="M123" s="12" t="s">
        <v>397</v>
      </c>
      <c r="N123" s="12" t="s">
        <v>29</v>
      </c>
      <c r="O123" s="12" t="s">
        <v>230</v>
      </c>
      <c r="P123" s="12" t="s">
        <v>230</v>
      </c>
      <c r="Q123" s="12" t="s">
        <v>31</v>
      </c>
      <c r="R123" s="36" t="s">
        <v>32</v>
      </c>
    </row>
    <row r="124" ht="114" customHeight="1" spans="1:18">
      <c r="A124" s="12">
        <v>120</v>
      </c>
      <c r="B124" s="12" t="s">
        <v>513</v>
      </c>
      <c r="C124" s="12" t="s">
        <v>488</v>
      </c>
      <c r="D124" s="12" t="s">
        <v>514</v>
      </c>
      <c r="E124" s="19" t="s">
        <v>515</v>
      </c>
      <c r="F124" s="20">
        <v>17909.23</v>
      </c>
      <c r="G124" s="20">
        <v>3581.846</v>
      </c>
      <c r="H124" s="12" t="s">
        <v>395</v>
      </c>
      <c r="I124" s="12" t="s">
        <v>24</v>
      </c>
      <c r="J124" s="12" t="s">
        <v>516</v>
      </c>
      <c r="K124" s="12" t="s">
        <v>163</v>
      </c>
      <c r="L124" s="12" t="s">
        <v>164</v>
      </c>
      <c r="M124" s="12" t="s">
        <v>397</v>
      </c>
      <c r="N124" s="12" t="s">
        <v>29</v>
      </c>
      <c r="O124" s="12" t="s">
        <v>422</v>
      </c>
      <c r="P124" s="12" t="s">
        <v>422</v>
      </c>
      <c r="Q124" s="12" t="s">
        <v>31</v>
      </c>
      <c r="R124" s="36" t="s">
        <v>32</v>
      </c>
    </row>
    <row r="125" ht="114" customHeight="1" spans="1:18">
      <c r="A125" s="12">
        <v>121</v>
      </c>
      <c r="B125" s="19" t="s">
        <v>517</v>
      </c>
      <c r="C125" s="12" t="s">
        <v>488</v>
      </c>
      <c r="D125" s="12" t="s">
        <v>518</v>
      </c>
      <c r="E125" s="19" t="s">
        <v>519</v>
      </c>
      <c r="F125" s="20">
        <v>59100</v>
      </c>
      <c r="G125" s="20">
        <v>11820</v>
      </c>
      <c r="H125" s="12" t="s">
        <v>50</v>
      </c>
      <c r="I125" s="12" t="s">
        <v>24</v>
      </c>
      <c r="J125" s="12" t="s">
        <v>520</v>
      </c>
      <c r="K125" s="12" t="s">
        <v>270</v>
      </c>
      <c r="L125" s="12" t="s">
        <v>164</v>
      </c>
      <c r="M125" s="12" t="s">
        <v>397</v>
      </c>
      <c r="N125" s="12" t="s">
        <v>52</v>
      </c>
      <c r="O125" s="12" t="s">
        <v>31</v>
      </c>
      <c r="P125" s="12" t="s">
        <v>31</v>
      </c>
      <c r="Q125" s="12" t="s">
        <v>31</v>
      </c>
      <c r="R125" s="36" t="s">
        <v>32</v>
      </c>
    </row>
    <row r="126" ht="114" customHeight="1" spans="1:18">
      <c r="A126" s="12">
        <v>122</v>
      </c>
      <c r="B126" s="44" t="s">
        <v>521</v>
      </c>
      <c r="C126" s="17" t="s">
        <v>488</v>
      </c>
      <c r="D126" s="17" t="s">
        <v>176</v>
      </c>
      <c r="E126" s="45" t="s">
        <v>522</v>
      </c>
      <c r="F126" s="16">
        <v>7405</v>
      </c>
      <c r="G126" s="15">
        <f>F126*0.2</f>
        <v>1481</v>
      </c>
      <c r="H126" s="13" t="s">
        <v>45</v>
      </c>
      <c r="I126" s="17" t="s">
        <v>200</v>
      </c>
      <c r="J126" s="17" t="s">
        <v>523</v>
      </c>
      <c r="K126" s="17" t="s">
        <v>163</v>
      </c>
      <c r="L126" s="17" t="s">
        <v>164</v>
      </c>
      <c r="M126" s="17" t="s">
        <v>397</v>
      </c>
      <c r="N126" s="17" t="s">
        <v>29</v>
      </c>
      <c r="O126" s="17" t="s">
        <v>30</v>
      </c>
      <c r="P126" s="17" t="s">
        <v>30</v>
      </c>
      <c r="Q126" s="17" t="s">
        <v>174</v>
      </c>
      <c r="R126" s="38" t="s">
        <v>32</v>
      </c>
    </row>
    <row r="127" s="3" customFormat="1" ht="114" customHeight="1" spans="1:18">
      <c r="A127" s="12">
        <v>123</v>
      </c>
      <c r="B127" s="17" t="s">
        <v>524</v>
      </c>
      <c r="C127" s="17" t="s">
        <v>488</v>
      </c>
      <c r="D127" s="17" t="s">
        <v>176</v>
      </c>
      <c r="E127" s="18" t="s">
        <v>525</v>
      </c>
      <c r="F127" s="15">
        <f>22864.92+7900.75</f>
        <v>30765.67</v>
      </c>
      <c r="G127" s="15">
        <f>22864.92*0.2</f>
        <v>4572.984</v>
      </c>
      <c r="H127" s="17" t="s">
        <v>114</v>
      </c>
      <c r="I127" s="17" t="s">
        <v>115</v>
      </c>
      <c r="J127" s="17" t="s">
        <v>526</v>
      </c>
      <c r="K127" s="17" t="s">
        <v>156</v>
      </c>
      <c r="L127" s="17" t="s">
        <v>164</v>
      </c>
      <c r="M127" s="17" t="s">
        <v>397</v>
      </c>
      <c r="N127" s="17" t="s">
        <v>29</v>
      </c>
      <c r="O127" s="17" t="s">
        <v>527</v>
      </c>
      <c r="P127" s="17" t="s">
        <v>528</v>
      </c>
      <c r="Q127" s="17" t="s">
        <v>174</v>
      </c>
      <c r="R127" s="38" t="s">
        <v>32</v>
      </c>
    </row>
    <row r="128" ht="114" customHeight="1" spans="1:18">
      <c r="A128" s="12">
        <v>124</v>
      </c>
      <c r="B128" s="14" t="s">
        <v>529</v>
      </c>
      <c r="C128" s="17" t="s">
        <v>488</v>
      </c>
      <c r="D128" s="17" t="s">
        <v>176</v>
      </c>
      <c r="E128" s="18" t="s">
        <v>530</v>
      </c>
      <c r="F128" s="16">
        <v>2956</v>
      </c>
      <c r="G128" s="15">
        <f>F128*0.2</f>
        <v>591.2</v>
      </c>
      <c r="H128" s="17" t="s">
        <v>114</v>
      </c>
      <c r="I128" s="13" t="s">
        <v>115</v>
      </c>
      <c r="J128" s="14" t="s">
        <v>531</v>
      </c>
      <c r="K128" s="17" t="s">
        <v>156</v>
      </c>
      <c r="L128" s="17" t="s">
        <v>164</v>
      </c>
      <c r="M128" s="17" t="s">
        <v>397</v>
      </c>
      <c r="N128" s="17" t="s">
        <v>29</v>
      </c>
      <c r="O128" s="17" t="s">
        <v>230</v>
      </c>
      <c r="P128" s="17" t="s">
        <v>230</v>
      </c>
      <c r="Q128" s="17" t="s">
        <v>174</v>
      </c>
      <c r="R128" s="38" t="s">
        <v>32</v>
      </c>
    </row>
    <row r="129" ht="114" customHeight="1" spans="1:18">
      <c r="A129" s="12">
        <v>125</v>
      </c>
      <c r="B129" s="14" t="s">
        <v>532</v>
      </c>
      <c r="C129" s="17" t="s">
        <v>488</v>
      </c>
      <c r="D129" s="17" t="s">
        <v>176</v>
      </c>
      <c r="E129" s="18" t="s">
        <v>533</v>
      </c>
      <c r="F129" s="16">
        <v>3777</v>
      </c>
      <c r="G129" s="15">
        <f>F129*0.2</f>
        <v>755.4</v>
      </c>
      <c r="H129" s="17" t="s">
        <v>114</v>
      </c>
      <c r="I129" s="13" t="s">
        <v>115</v>
      </c>
      <c r="J129" s="14" t="s">
        <v>531</v>
      </c>
      <c r="K129" s="17" t="s">
        <v>156</v>
      </c>
      <c r="L129" s="17" t="s">
        <v>164</v>
      </c>
      <c r="M129" s="17" t="s">
        <v>397</v>
      </c>
      <c r="N129" s="17" t="s">
        <v>29</v>
      </c>
      <c r="O129" s="17" t="s">
        <v>230</v>
      </c>
      <c r="P129" s="17" t="s">
        <v>230</v>
      </c>
      <c r="Q129" s="17" t="s">
        <v>174</v>
      </c>
      <c r="R129" s="38" t="s">
        <v>32</v>
      </c>
    </row>
    <row r="130" ht="114" customHeight="1" spans="1:18">
      <c r="A130" s="12">
        <v>126</v>
      </c>
      <c r="B130" s="14" t="s">
        <v>534</v>
      </c>
      <c r="C130" s="17" t="s">
        <v>488</v>
      </c>
      <c r="D130" s="17" t="s">
        <v>176</v>
      </c>
      <c r="E130" s="18" t="s">
        <v>535</v>
      </c>
      <c r="F130" s="16">
        <v>4232</v>
      </c>
      <c r="G130" s="15">
        <f>F130*0.2</f>
        <v>846.4</v>
      </c>
      <c r="H130" s="17" t="s">
        <v>114</v>
      </c>
      <c r="I130" s="13" t="s">
        <v>115</v>
      </c>
      <c r="J130" s="14" t="s">
        <v>531</v>
      </c>
      <c r="K130" s="17" t="s">
        <v>156</v>
      </c>
      <c r="L130" s="17" t="s">
        <v>164</v>
      </c>
      <c r="M130" s="17" t="s">
        <v>397</v>
      </c>
      <c r="N130" s="17" t="s">
        <v>29</v>
      </c>
      <c r="O130" s="17" t="s">
        <v>230</v>
      </c>
      <c r="P130" s="17" t="s">
        <v>230</v>
      </c>
      <c r="Q130" s="17" t="s">
        <v>174</v>
      </c>
      <c r="R130" s="38" t="s">
        <v>32</v>
      </c>
    </row>
    <row r="131" ht="114" customHeight="1" spans="1:18">
      <c r="A131" s="12">
        <v>127</v>
      </c>
      <c r="B131" s="17" t="s">
        <v>536</v>
      </c>
      <c r="C131" s="17" t="s">
        <v>488</v>
      </c>
      <c r="D131" s="17" t="s">
        <v>176</v>
      </c>
      <c r="E131" s="18" t="s">
        <v>537</v>
      </c>
      <c r="F131" s="15">
        <v>18899.73</v>
      </c>
      <c r="G131" s="15">
        <v>3780</v>
      </c>
      <c r="H131" s="17" t="s">
        <v>395</v>
      </c>
      <c r="I131" s="17" t="s">
        <v>200</v>
      </c>
      <c r="J131" s="17" t="s">
        <v>270</v>
      </c>
      <c r="K131" s="17" t="s">
        <v>270</v>
      </c>
      <c r="L131" s="17" t="s">
        <v>164</v>
      </c>
      <c r="M131" s="17" t="s">
        <v>47</v>
      </c>
      <c r="N131" s="17" t="s">
        <v>29</v>
      </c>
      <c r="O131" s="17" t="s">
        <v>538</v>
      </c>
      <c r="P131" s="17" t="s">
        <v>539</v>
      </c>
      <c r="Q131" s="17" t="s">
        <v>174</v>
      </c>
      <c r="R131" s="38" t="s">
        <v>32</v>
      </c>
    </row>
    <row r="132" s="3" customFormat="1" ht="114" customHeight="1" spans="1:18">
      <c r="A132" s="12">
        <v>128</v>
      </c>
      <c r="B132" s="17" t="s">
        <v>540</v>
      </c>
      <c r="C132" s="17" t="s">
        <v>488</v>
      </c>
      <c r="D132" s="17" t="s">
        <v>176</v>
      </c>
      <c r="E132" s="18" t="s">
        <v>541</v>
      </c>
      <c r="F132" s="15">
        <v>11263.3</v>
      </c>
      <c r="G132" s="15">
        <v>2252.66</v>
      </c>
      <c r="H132" s="17" t="s">
        <v>376</v>
      </c>
      <c r="I132" s="17" t="s">
        <v>24</v>
      </c>
      <c r="J132" s="17" t="s">
        <v>542</v>
      </c>
      <c r="K132" s="17" t="s">
        <v>270</v>
      </c>
      <c r="L132" s="17" t="s">
        <v>164</v>
      </c>
      <c r="M132" s="17" t="s">
        <v>397</v>
      </c>
      <c r="N132" s="17" t="s">
        <v>29</v>
      </c>
      <c r="O132" s="17" t="s">
        <v>422</v>
      </c>
      <c r="P132" s="17" t="s">
        <v>422</v>
      </c>
      <c r="Q132" s="17" t="s">
        <v>150</v>
      </c>
      <c r="R132" s="38" t="s">
        <v>32</v>
      </c>
    </row>
    <row r="133" ht="114" customHeight="1" spans="1:18">
      <c r="A133" s="12">
        <v>129</v>
      </c>
      <c r="B133" s="17" t="s">
        <v>543</v>
      </c>
      <c r="C133" s="17" t="s">
        <v>488</v>
      </c>
      <c r="D133" s="17" t="s">
        <v>176</v>
      </c>
      <c r="E133" s="18" t="s">
        <v>544</v>
      </c>
      <c r="F133" s="15">
        <v>42598</v>
      </c>
      <c r="G133" s="15">
        <v>8519.6</v>
      </c>
      <c r="H133" s="17" t="s">
        <v>376</v>
      </c>
      <c r="I133" s="17" t="s">
        <v>24</v>
      </c>
      <c r="J133" s="17" t="s">
        <v>545</v>
      </c>
      <c r="K133" s="17" t="s">
        <v>270</v>
      </c>
      <c r="L133" s="17" t="s">
        <v>164</v>
      </c>
      <c r="M133" s="17" t="s">
        <v>397</v>
      </c>
      <c r="N133" s="17" t="s">
        <v>407</v>
      </c>
      <c r="O133" s="17" t="s">
        <v>546</v>
      </c>
      <c r="P133" s="17" t="s">
        <v>547</v>
      </c>
      <c r="Q133" s="17" t="s">
        <v>150</v>
      </c>
      <c r="R133" s="38" t="s">
        <v>32</v>
      </c>
    </row>
    <row r="134" ht="114" customHeight="1" spans="1:18">
      <c r="A134" s="12">
        <v>130</v>
      </c>
      <c r="B134" s="12" t="s">
        <v>548</v>
      </c>
      <c r="C134" s="12" t="s">
        <v>488</v>
      </c>
      <c r="D134" s="12" t="s">
        <v>549</v>
      </c>
      <c r="E134" s="19" t="s">
        <v>550</v>
      </c>
      <c r="F134" s="20">
        <v>17767.89</v>
      </c>
      <c r="G134" s="20">
        <f>F134*0.2</f>
        <v>3553.578</v>
      </c>
      <c r="H134" s="12" t="s">
        <v>45</v>
      </c>
      <c r="I134" s="12" t="s">
        <v>115</v>
      </c>
      <c r="J134" s="12" t="s">
        <v>551</v>
      </c>
      <c r="K134" s="12" t="s">
        <v>270</v>
      </c>
      <c r="L134" s="12" t="s">
        <v>164</v>
      </c>
      <c r="M134" s="12" t="s">
        <v>397</v>
      </c>
      <c r="N134" s="12" t="s">
        <v>52</v>
      </c>
      <c r="O134" s="12" t="s">
        <v>89</v>
      </c>
      <c r="P134" s="12" t="s">
        <v>89</v>
      </c>
      <c r="Q134" s="12" t="s">
        <v>174</v>
      </c>
      <c r="R134" s="36" t="s">
        <v>32</v>
      </c>
    </row>
    <row r="135" ht="114" customHeight="1" spans="1:18">
      <c r="A135" s="12">
        <v>131</v>
      </c>
      <c r="B135" s="12" t="s">
        <v>552</v>
      </c>
      <c r="C135" s="12" t="s">
        <v>488</v>
      </c>
      <c r="D135" s="12" t="s">
        <v>553</v>
      </c>
      <c r="E135" s="19" t="s">
        <v>554</v>
      </c>
      <c r="F135" s="20">
        <v>50000</v>
      </c>
      <c r="G135" s="20">
        <f>F135*0.1</f>
        <v>5000</v>
      </c>
      <c r="H135" s="12" t="s">
        <v>68</v>
      </c>
      <c r="I135" s="12" t="s">
        <v>24</v>
      </c>
      <c r="J135" s="12" t="s">
        <v>555</v>
      </c>
      <c r="K135" s="12" t="s">
        <v>270</v>
      </c>
      <c r="L135" s="12" t="s">
        <v>164</v>
      </c>
      <c r="M135" s="12" t="s">
        <v>397</v>
      </c>
      <c r="N135" s="12" t="s">
        <v>407</v>
      </c>
      <c r="O135" s="12" t="s">
        <v>89</v>
      </c>
      <c r="P135" s="12" t="s">
        <v>89</v>
      </c>
      <c r="Q135" s="12" t="s">
        <v>123</v>
      </c>
      <c r="R135" s="36" t="s">
        <v>32</v>
      </c>
    </row>
    <row r="136" ht="114" customHeight="1" spans="1:18">
      <c r="A136" s="12">
        <v>132</v>
      </c>
      <c r="B136" s="12" t="s">
        <v>556</v>
      </c>
      <c r="C136" s="12" t="s">
        <v>488</v>
      </c>
      <c r="D136" s="12" t="s">
        <v>553</v>
      </c>
      <c r="E136" s="19" t="s">
        <v>557</v>
      </c>
      <c r="F136" s="20">
        <v>35000</v>
      </c>
      <c r="G136" s="20">
        <f>F136*0.1</f>
        <v>3500</v>
      </c>
      <c r="H136" s="12" t="s">
        <v>68</v>
      </c>
      <c r="I136" s="12" t="s">
        <v>24</v>
      </c>
      <c r="J136" s="12" t="s">
        <v>558</v>
      </c>
      <c r="K136" s="52" t="s">
        <v>270</v>
      </c>
      <c r="L136" s="12" t="s">
        <v>164</v>
      </c>
      <c r="M136" s="12" t="s">
        <v>397</v>
      </c>
      <c r="N136" s="12" t="s">
        <v>407</v>
      </c>
      <c r="O136" s="12" t="s">
        <v>89</v>
      </c>
      <c r="P136" s="12" t="s">
        <v>89</v>
      </c>
      <c r="Q136" s="12" t="s">
        <v>123</v>
      </c>
      <c r="R136" s="36" t="s">
        <v>32</v>
      </c>
    </row>
  </sheetData>
  <sheetProtection selectLockedCells="1" selectUnlockedCells="1"/>
  <autoFilter xmlns:etc="http://www.wps.cn/officeDocument/2017/etCustomData" ref="A4:R136" etc:filterBottomFollowUsedRange="0">
    <extLst/>
  </autoFilter>
  <mergeCells count="1">
    <mergeCell ref="B2:R2"/>
  </mergeCells>
  <conditionalFormatting sqref="B15">
    <cfRule type="duplicateValues" dxfId="0" priority="21"/>
  </conditionalFormatting>
  <conditionalFormatting sqref="B23">
    <cfRule type="duplicateValues" dxfId="1" priority="19"/>
  </conditionalFormatting>
  <conditionalFormatting sqref="B35">
    <cfRule type="duplicateValues" dxfId="1" priority="20"/>
  </conditionalFormatting>
  <conditionalFormatting sqref="B57">
    <cfRule type="duplicateValues" dxfId="0" priority="14"/>
  </conditionalFormatting>
  <conditionalFormatting sqref="B61">
    <cfRule type="duplicateValues" dxfId="0" priority="13"/>
  </conditionalFormatting>
  <conditionalFormatting sqref="B72">
    <cfRule type="duplicateValues" dxfId="0" priority="12"/>
  </conditionalFormatting>
  <conditionalFormatting sqref="F72">
    <cfRule type="expression" dxfId="2" priority="11">
      <formula>$H:$H&gt;$J:$J</formula>
    </cfRule>
  </conditionalFormatting>
  <conditionalFormatting sqref="B77">
    <cfRule type="duplicateValues" dxfId="0" priority="9"/>
  </conditionalFormatting>
  <conditionalFormatting sqref="B78">
    <cfRule type="duplicateValues" dxfId="0" priority="8"/>
  </conditionalFormatting>
  <conditionalFormatting sqref="B79">
    <cfRule type="duplicateValues" dxfId="0" priority="7"/>
  </conditionalFormatting>
  <conditionalFormatting sqref="B5:B12">
    <cfRule type="duplicateValues" dxfId="1" priority="27"/>
  </conditionalFormatting>
  <conditionalFormatting sqref="B75:B76">
    <cfRule type="duplicateValues" dxfId="0" priority="10"/>
  </conditionalFormatting>
  <conditionalFormatting sqref="B80:B81">
    <cfRule type="duplicateValues" dxfId="0" priority="6"/>
  </conditionalFormatting>
  <conditionalFormatting sqref="B106:B107">
    <cfRule type="duplicateValues" dxfId="0" priority="5"/>
  </conditionalFormatting>
  <conditionalFormatting sqref="B14 B27">
    <cfRule type="duplicateValues" dxfId="0" priority="25"/>
  </conditionalFormatting>
  <conditionalFormatting sqref="B16:B19 B21:B22 B24:B25">
    <cfRule type="duplicateValues" dxfId="1" priority="29"/>
  </conditionalFormatting>
  <conditionalFormatting sqref="B29:B34 B36">
    <cfRule type="duplicateValues" dxfId="0" priority="28"/>
  </conditionalFormatting>
  <conditionalFormatting sqref="B48:B50 B46">
    <cfRule type="duplicateValues" dxfId="1" priority="23"/>
  </conditionalFormatting>
  <conditionalFormatting sqref="F123:G125">
    <cfRule type="expression" dxfId="2" priority="4">
      <formula>$H:$H&gt;$J:$J</formula>
    </cfRule>
  </conditionalFormatting>
  <dataValidations count="2">
    <dataValidation allowBlank="1" showInputMessage="1" showErrorMessage="1" sqref="I4"/>
    <dataValidation type="list" allowBlank="1" showInputMessage="1" showErrorMessage="1" sqref="I26 I34 I36 I5:I12 I16:I22 I58:I62">
      <formula1>"审批,核准,备案"</formula1>
    </dataValidation>
  </dataValidations>
  <pageMargins left="0.275" right="0.196527777777778" top="0.432638888888889" bottom="0.786805555555556" header="0.236111111111111" footer="0.393055555555556"/>
  <pageSetup paperSize="1" scale="52" fitToHeight="0" orientation="landscape" useFirstPageNumber="1" horizontalDpi="300" verticalDpi="300"/>
  <headerFooter alignWithMargins="0" scaleWithDoc="0">
    <oddFooter>&amp;C第 &amp;P 页，共 &amp;N 页</oddFooter>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8.88495575221239" defaultRowHeight="12.7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方二七</cp:lastModifiedBy>
  <dcterms:created xsi:type="dcterms:W3CDTF">2023-09-08T22:05:00Z</dcterms:created>
  <dcterms:modified xsi:type="dcterms:W3CDTF">2025-02-12T08:02:14Z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6581FAD8C7522EF7BC581F6702D9D917</vt:lpwstr>
  </property>
  <property fmtid="{D5CDD505-2E9C-101B-9397-08002B2CF9AE}" pid="3" name="KSOProductBuildVer">
    <vt:lpwstr>2052-12.1.0.19770</vt:lpwstr>
  </property>
</Properties>
</file>